
<file path=[Content_Types].xml><?xml version="1.0" encoding="utf-8"?>
<Types xmlns="http://schemas.openxmlformats.org/package/2006/content-types"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120" windowWidth="20730" windowHeight="11760"/>
  </bookViews>
  <sheets>
    <sheet name="Лист1" sheetId="1" r:id="rId1"/>
  </sheets>
  <calcPr calcId="125725"/>
  <customWorkbookViews>
    <customWorkbookView name="User1 - Личное представление" guid="{BE31429B-87BC-473F-B6EB-EBB6F4E7DEA5}" mergeInterval="0" personalView="1" maximized="1" xWindow="1" yWindow="1" windowWidth="1362" windowHeight="538" activeSheetId="1"/>
    <customWorkbookView name="4 - Личное представление" guid="{E4C85D99-7CE0-446F-8ABE-131137AEAD18}" mergeInterval="0" personalView="1" maximized="1" xWindow="1" yWindow="1" windowWidth="1366" windowHeight="538" activeSheetId="1"/>
    <customWorkbookView name="ПК - Личное представление" guid="{360408D5-A50A-4867-A667-1A0EE9D6FDC9}" mergeInterval="0" personalView="1" maximized="1" xWindow="1" yWindow="1" windowWidth="1280" windowHeight="794" activeSheetId="1"/>
    <customWorkbookView name="User - Личное представление" guid="{28784F7F-6B28-474D-BE3A-F866BF1E9FAB}" mergeInterval="0" personalView="1" xWindow="32" yWindow="10" windowWidth="1803" windowHeight="1020" activeSheetId="1"/>
  </customWorkbookViews>
</workbook>
</file>

<file path=xl/calcChain.xml><?xml version="1.0" encoding="utf-8"?>
<calcChain xmlns="http://schemas.openxmlformats.org/spreadsheetml/2006/main">
  <c r="L125" i="1"/>
  <c r="J125"/>
  <c r="I125"/>
  <c r="H125"/>
  <c r="G125"/>
  <c r="F125"/>
  <c r="F116"/>
  <c r="L106"/>
  <c r="L59"/>
  <c r="L42"/>
  <c r="L32"/>
  <c r="L23"/>
  <c r="L13"/>
  <c r="B192" l="1"/>
  <c r="A192"/>
  <c r="L191"/>
  <c r="J191"/>
  <c r="I191"/>
  <c r="H191"/>
  <c r="G191"/>
  <c r="F191"/>
  <c r="B182"/>
  <c r="A182"/>
  <c r="L181"/>
  <c r="L192" s="1"/>
  <c r="J181"/>
  <c r="J192" s="1"/>
  <c r="I181"/>
  <c r="H181"/>
  <c r="H192" s="1"/>
  <c r="G181"/>
  <c r="G192" s="1"/>
  <c r="F181"/>
  <c r="F192" s="1"/>
  <c r="B174"/>
  <c r="A174"/>
  <c r="L173"/>
  <c r="J173"/>
  <c r="I173"/>
  <c r="H173"/>
  <c r="G173"/>
  <c r="F173"/>
  <c r="B164"/>
  <c r="A164"/>
  <c r="L163"/>
  <c r="J163"/>
  <c r="I163"/>
  <c r="H163"/>
  <c r="G163"/>
  <c r="G174" s="1"/>
  <c r="F163"/>
  <c r="F174" s="1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G144"/>
  <c r="F144"/>
  <c r="F155" s="1"/>
  <c r="B136"/>
  <c r="A136"/>
  <c r="L135"/>
  <c r="L136" s="1"/>
  <c r="J135"/>
  <c r="I135"/>
  <c r="H135"/>
  <c r="G135"/>
  <c r="G136" s="1"/>
  <c r="F135"/>
  <c r="B126"/>
  <c r="A126"/>
  <c r="B117"/>
  <c r="A117"/>
  <c r="L116"/>
  <c r="J116"/>
  <c r="I116"/>
  <c r="H116"/>
  <c r="G116"/>
  <c r="B107"/>
  <c r="A107"/>
  <c r="J106"/>
  <c r="I106"/>
  <c r="H106"/>
  <c r="G106"/>
  <c r="F106"/>
  <c r="F117" s="1"/>
  <c r="B98"/>
  <c r="A98"/>
  <c r="L97"/>
  <c r="J97"/>
  <c r="I97"/>
  <c r="H97"/>
  <c r="G97"/>
  <c r="F97"/>
  <c r="B88"/>
  <c r="A88"/>
  <c r="L87"/>
  <c r="L98" s="1"/>
  <c r="J87"/>
  <c r="I87"/>
  <c r="I98" s="1"/>
  <c r="H87"/>
  <c r="H98" s="1"/>
  <c r="G87"/>
  <c r="G98" s="1"/>
  <c r="F87"/>
  <c r="F98" s="1"/>
  <c r="B79"/>
  <c r="A79"/>
  <c r="L78"/>
  <c r="J78"/>
  <c r="I78"/>
  <c r="H78"/>
  <c r="G78"/>
  <c r="F78"/>
  <c r="B69"/>
  <c r="A69"/>
  <c r="L68"/>
  <c r="L79" s="1"/>
  <c r="J68"/>
  <c r="J79" s="1"/>
  <c r="I68"/>
  <c r="I79" s="1"/>
  <c r="H68"/>
  <c r="G68"/>
  <c r="F68"/>
  <c r="B60"/>
  <c r="A60"/>
  <c r="J59"/>
  <c r="I59"/>
  <c r="H59"/>
  <c r="G59"/>
  <c r="F59"/>
  <c r="B50"/>
  <c r="A50"/>
  <c r="L49"/>
  <c r="J49"/>
  <c r="J60" s="1"/>
  <c r="I49"/>
  <c r="H49"/>
  <c r="G49"/>
  <c r="F49"/>
  <c r="B43"/>
  <c r="A43"/>
  <c r="L43"/>
  <c r="J42"/>
  <c r="I42"/>
  <c r="H42"/>
  <c r="G42"/>
  <c r="F42"/>
  <c r="B33"/>
  <c r="A33"/>
  <c r="J32"/>
  <c r="I32"/>
  <c r="I43" s="1"/>
  <c r="H32"/>
  <c r="G32"/>
  <c r="F32"/>
  <c r="B24"/>
  <c r="A24"/>
  <c r="L24"/>
  <c r="J23"/>
  <c r="I23"/>
  <c r="H23"/>
  <c r="G23"/>
  <c r="F23"/>
  <c r="B14"/>
  <c r="A14"/>
  <c r="J13"/>
  <c r="I13"/>
  <c r="H13"/>
  <c r="H24" s="1"/>
  <c r="G13"/>
  <c r="F13"/>
  <c r="L174" l="1"/>
  <c r="F60"/>
  <c r="F43"/>
  <c r="H43"/>
  <c r="J43"/>
  <c r="J24"/>
  <c r="G43"/>
  <c r="I117"/>
  <c r="G117"/>
  <c r="F79"/>
  <c r="G60"/>
  <c r="I24"/>
  <c r="I192"/>
  <c r="I174"/>
  <c r="H174"/>
  <c r="J174"/>
  <c r="G155"/>
  <c r="H155"/>
  <c r="I136"/>
  <c r="F136"/>
  <c r="H136"/>
  <c r="J136"/>
  <c r="J117"/>
  <c r="H117"/>
  <c r="L117"/>
  <c r="J98"/>
  <c r="H79"/>
  <c r="G79"/>
  <c r="I60"/>
  <c r="H60"/>
  <c r="L60"/>
  <c r="G24"/>
  <c r="F24"/>
  <c r="I193" l="1"/>
  <c r="H193"/>
  <c r="F193"/>
  <c r="J193"/>
  <c r="L193"/>
  <c r="G193"/>
</calcChain>
</file>

<file path=xl/sharedStrings.xml><?xml version="1.0" encoding="utf-8"?>
<sst xmlns="http://schemas.openxmlformats.org/spreadsheetml/2006/main" count="358" uniqueCount="131">
  <si>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</si>
  <si>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</si>
  <si>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</si>
  <si>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</si>
  <si>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</si>
  <si>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</si>
  <si>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</si>
  <si>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</si>
  <si>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</si>
  <si>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</si>
  <si>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</si>
  <si>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</si>
  <si>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</si>
  <si>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</si>
  <si>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</si>
  <si>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</si>
  <si>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</si>
  <si>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</si>
  <si>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</si>
  <si>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</si>
  <si>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</si>
  <si>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</si>
  <si>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</si>
  <si>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</si>
  <si>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</si>
  <si>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</si>
  <si>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</si>
  <si>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</si>
  <si>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</si>
  <si>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</si>
  <si>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</si>
  <si>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</si>
  <si>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</si>
  <si>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</si>
  <si>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</si>
  <si>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</si>
  <si>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</si>
  <si>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</si>
  <si>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</si>
  <si>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</t>
  </si>
  <si>
    <t>какао на молоке</t>
  </si>
  <si>
    <t>№ 642</t>
  </si>
  <si>
    <t xml:space="preserve">№ 227 </t>
  </si>
  <si>
    <t>масло сливочное порционное</t>
  </si>
  <si>
    <t>Хлеб пшеничный</t>
  </si>
  <si>
    <t>яблоко</t>
  </si>
  <si>
    <t>макароны отварные</t>
  </si>
  <si>
    <t>№ 463</t>
  </si>
  <si>
    <t>чай с сахаром</t>
  </si>
  <si>
    <t>№ 628</t>
  </si>
  <si>
    <t>хлеб пшеничный</t>
  </si>
  <si>
    <t>хлеб ржаной</t>
  </si>
  <si>
    <t>директор</t>
  </si>
  <si>
    <t>Скобелева Л.А.</t>
  </si>
  <si>
    <t>№ 262</t>
  </si>
  <si>
    <t>яйцо отварное</t>
  </si>
  <si>
    <t>кофейный напиток</t>
  </si>
  <si>
    <t>№ 762</t>
  </si>
  <si>
    <t>огурцы свежие порционные</t>
  </si>
  <si>
    <t>Борщ с капустой и картофелем</t>
  </si>
  <si>
    <t>№ 110</t>
  </si>
  <si>
    <t>рыба, запеченная в сметанном соусе</t>
  </si>
  <si>
    <t>пюре картофельное</t>
  </si>
  <si>
    <t>№472</t>
  </si>
  <si>
    <t>компот из сухофруктов</t>
  </si>
  <si>
    <t>№ 773</t>
  </si>
  <si>
    <t>запеканка из творога со сгущенным молоком</t>
  </si>
  <si>
    <t>№ 297</t>
  </si>
  <si>
    <t>банан</t>
  </si>
  <si>
    <t>Суп картофельный</t>
  </si>
  <si>
    <t>№ 131</t>
  </si>
  <si>
    <t>№ 393</t>
  </si>
  <si>
    <t>греча отварная</t>
  </si>
  <si>
    <t>сыр порционный</t>
  </si>
  <si>
    <t>Киви</t>
  </si>
  <si>
    <t>помидоры свежие порционные</t>
  </si>
  <si>
    <t>№ 138</t>
  </si>
  <si>
    <t>Кура отварная</t>
  </si>
  <si>
    <t>№ 416</t>
  </si>
  <si>
    <t>рис отварной</t>
  </si>
  <si>
    <t>№ 465</t>
  </si>
  <si>
    <t>напиток лимонный</t>
  </si>
  <si>
    <t>№ 646</t>
  </si>
  <si>
    <t>каша манная молочная</t>
  </si>
  <si>
    <t>снежок</t>
  </si>
  <si>
    <t>мандарин</t>
  </si>
  <si>
    <t>рассольник ленинградский</t>
  </si>
  <si>
    <t>№ 129</t>
  </si>
  <si>
    <t>котлета рыбная</t>
  </si>
  <si>
    <t>№ 324</t>
  </si>
  <si>
    <t>рагу  из овощей</t>
  </si>
  <si>
    <t>№ 215</t>
  </si>
  <si>
    <t>пирожок с повидло</t>
  </si>
  <si>
    <t>№ 687</t>
  </si>
  <si>
    <t>мясо тушеное</t>
  </si>
  <si>
    <t>№ 390</t>
  </si>
  <si>
    <t>суп с макаронными изделиями</t>
  </si>
  <si>
    <t>№ 148</t>
  </si>
  <si>
    <t>суп молочный с макаронными изделиями</t>
  </si>
  <si>
    <t>апельсин</t>
  </si>
  <si>
    <t>Ежики мясные со сметаной</t>
  </si>
  <si>
    <t>№ 64</t>
  </si>
  <si>
    <t>капуста тушеная</t>
  </si>
  <si>
    <t>№ 482</t>
  </si>
  <si>
    <t>МБОУ Белосельская СШ</t>
  </si>
  <si>
    <t>яйцо</t>
  </si>
  <si>
    <t>суп гороховый</t>
  </si>
  <si>
    <t>№138</t>
  </si>
  <si>
    <t>гуляш</t>
  </si>
  <si>
    <t>№401</t>
  </si>
  <si>
    <t>каша пшенная</t>
  </si>
  <si>
    <t>чай</t>
  </si>
  <si>
    <t>№ 627</t>
  </si>
  <si>
    <t>груша</t>
  </si>
  <si>
    <t>№ 373</t>
  </si>
  <si>
    <t>Тефтели</t>
  </si>
  <si>
    <t>каша пшеничная на молоке</t>
  </si>
  <si>
    <t>щи со свежей капустой</t>
  </si>
  <si>
    <t>№ 120</t>
  </si>
  <si>
    <t>пряник</t>
  </si>
  <si>
    <t>котлета куриная</t>
  </si>
  <si>
    <t>каша геркулесовая на молоке</t>
  </si>
  <si>
    <t>суп картофельный с рыбными консервами</t>
  </si>
  <si>
    <t>каша дружба</t>
  </si>
  <si>
    <t>№ 439</t>
  </si>
  <si>
    <t>№ 162</t>
  </si>
  <si>
    <t>Щи со свежей капустой</t>
  </si>
  <si>
    <t>№ 401</t>
  </si>
  <si>
    <t>Каша пшенная</t>
  </si>
  <si>
    <t>Рассольник ленинградский</t>
  </si>
  <si>
    <t>сентябрь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</si>
</sst>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60010979-E0A9-4071-B571-76AD6F88D002}" diskRevisions="1" revisionId="656" version="30">
  <header guid="{60010979-E0A9-4071-B571-76AD6F88D002}" dateTime="2025-01-10T10:48:26" maxSheetId="2" userName="User1" r:id="rId30" minRId="631" maxRId="65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31" sId="1">
    <oc r="L10">
      <v>15</v>
    </oc>
    <nc r="L10">
      <v>19</v>
    </nc>
  </rcc>
  <rcc rId="632" sId="1">
    <oc r="L16">
      <v>41.89</v>
    </oc>
    <nc r="L16">
      <v>45.89</v>
    </nc>
  </rcc>
  <rcc rId="633" sId="1">
    <oc r="L29">
      <v>24.32</v>
    </oc>
    <nc r="L29">
      <v>28.32</v>
    </nc>
  </rcc>
  <rcc rId="634" sId="1">
    <oc r="L35">
      <v>26.75</v>
    </oc>
    <nc r="L35">
      <v>30.75</v>
    </nc>
  </rcc>
  <rcc rId="635" sId="1">
    <oc r="L44">
      <v>54.71</v>
    </oc>
    <nc r="L44">
      <v>56.71</v>
    </nc>
  </rcc>
  <rcc rId="636" sId="1">
    <oc r="L46">
      <v>22</v>
    </oc>
    <nc r="L46">
      <v>24</v>
    </nc>
  </rcc>
  <rcc rId="637" sId="1">
    <oc r="L52">
      <v>33.94</v>
    </oc>
    <nc r="L52">
      <v>37.94</v>
    </nc>
  </rcc>
  <rcc rId="638" sId="1">
    <oc r="L65">
      <v>15.02</v>
    </oc>
    <nc r="L65">
      <v>17.02</v>
    </nc>
  </rcc>
  <rcc rId="639" sId="1">
    <oc r="L62">
      <v>25.35</v>
    </oc>
    <nc r="L62">
      <v>27.35</v>
    </nc>
  </rcc>
  <rcc rId="640" sId="1">
    <oc r="L71">
      <v>27.66</v>
    </oc>
    <nc r="L71">
      <v>31.66</v>
    </nc>
  </rcc>
  <rcc rId="641" sId="1">
    <oc r="L84">
      <v>18.190000000000001</v>
    </oc>
    <nc r="L84">
      <v>22.19</v>
    </nc>
  </rcc>
  <rcc rId="642" sId="1">
    <oc r="L90">
      <v>33.72</v>
    </oc>
    <nc r="L90">
      <v>37.72</v>
    </nc>
  </rcc>
  <rcc rId="643" sId="1">
    <oc r="L100">
      <v>25.35</v>
    </oc>
    <nc r="L100">
      <v>27.35</v>
    </nc>
  </rcc>
  <rcc rId="644" sId="1">
    <oc r="L103">
      <v>15</v>
    </oc>
    <nc r="L103">
      <v>17</v>
    </nc>
  </rcc>
  <rcc rId="645" sId="1">
    <oc r="L109">
      <v>37.049999999999997</v>
    </oc>
    <nc r="L109">
      <v>41.05</v>
    </nc>
  </rcc>
  <rcc rId="646" sId="1">
    <oc r="L122">
      <v>19.239999999999998</v>
    </oc>
    <nc r="L122">
      <v>23.24</v>
    </nc>
  </rcc>
  <rcc rId="647" sId="1">
    <oc r="L128">
      <v>33.61</v>
    </oc>
    <nc r="L128">
      <v>37.61</v>
    </nc>
  </rcc>
  <rcc rId="648" sId="1">
    <oc r="L137">
      <v>54.71</v>
    </oc>
    <nc r="L137">
      <v>56.71</v>
    </nc>
  </rcc>
  <rcc rId="649" sId="1">
    <oc r="L141">
      <v>22</v>
    </oc>
    <nc r="L141">
      <v>24</v>
    </nc>
  </rcc>
  <rfmt sheetId="1" sqref="L145">
    <dxf>
      <numFmt numFmtId="164" formatCode="0.0"/>
    </dxf>
  </rfmt>
  <rfmt sheetId="1" sqref="L145">
    <dxf>
      <numFmt numFmtId="2" formatCode="0.00"/>
    </dxf>
  </rfmt>
  <rcc rId="650" sId="1">
    <oc r="L147">
      <v>29.88</v>
    </oc>
    <nc r="L147">
      <v>33.880000000000003</v>
    </nc>
  </rcc>
  <rcc rId="651" sId="1">
    <oc r="L160">
      <v>29</v>
    </oc>
    <nc r="L160">
      <v>33</v>
    </nc>
  </rcc>
  <rcc rId="652" sId="1">
    <oc r="L165">
      <v>18.97</v>
    </oc>
    <nc r="L165">
      <v>18.760000000000002</v>
    </nc>
  </rcc>
  <rcc rId="653" sId="1">
    <oc r="L166">
      <v>33.450000000000003</v>
    </oc>
    <nc r="L166">
      <v>37.659999999999997</v>
    </nc>
  </rcc>
  <rcc rId="654" sId="1">
    <oc r="L178">
      <v>19.239999999999998</v>
    </oc>
    <nc r="L178">
      <v>21.24</v>
    </nc>
  </rcc>
  <rcc rId="655" sId="1">
    <oc r="L179">
      <v>19.3</v>
    </oc>
    <nc r="L179">
      <v>21.3</v>
    </nc>
  </rcc>
  <rcc rId="656" sId="1">
    <oc r="L184">
      <v>38.65</v>
    </oc>
    <nc r="L184">
      <v>42.65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3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N180" sqref="N18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104</v>
      </c>
      <c r="D1" s="57"/>
      <c r="E1" s="57"/>
      <c r="F1" s="12" t="s">
        <v>16</v>
      </c>
      <c r="G1" s="2" t="s">
        <v>17</v>
      </c>
      <c r="H1" s="58" t="s">
        <v>52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53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51" t="s">
        <v>130</v>
      </c>
      <c r="J3" s="49">
        <v>2024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0">
        <v>200</v>
      </c>
      <c r="G6" s="40">
        <v>7.8</v>
      </c>
      <c r="H6" s="40">
        <v>9.1999999999999993</v>
      </c>
      <c r="I6" s="40">
        <v>47.1</v>
      </c>
      <c r="J6" s="40">
        <v>290.3</v>
      </c>
      <c r="K6" s="41" t="s">
        <v>42</v>
      </c>
      <c r="L6" s="40">
        <v>24.1</v>
      </c>
    </row>
    <row r="7" spans="1:12" ht="15">
      <c r="A7" s="23"/>
      <c r="B7" s="15"/>
      <c r="C7" s="11"/>
      <c r="D7" s="6"/>
      <c r="E7" s="42" t="s">
        <v>43</v>
      </c>
      <c r="F7" s="43">
        <v>10</v>
      </c>
      <c r="G7" s="43">
        <v>0.1</v>
      </c>
      <c r="H7" s="43">
        <v>7.3</v>
      </c>
      <c r="I7" s="43">
        <v>0.1</v>
      </c>
      <c r="J7" s="43">
        <v>66.2</v>
      </c>
      <c r="K7" s="44"/>
      <c r="L7" s="43">
        <v>8.75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3.8</v>
      </c>
      <c r="H8" s="43">
        <v>3.9</v>
      </c>
      <c r="I8" s="43">
        <v>25.8</v>
      </c>
      <c r="J8" s="43">
        <v>148</v>
      </c>
      <c r="K8" s="44" t="s">
        <v>41</v>
      </c>
      <c r="L8" s="43">
        <v>11.9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4.5999999999999996</v>
      </c>
      <c r="H9" s="43">
        <v>1.8</v>
      </c>
      <c r="I9" s="43">
        <v>30.8</v>
      </c>
      <c r="J9" s="43">
        <v>158</v>
      </c>
      <c r="K9" s="44"/>
      <c r="L9" s="43">
        <v>5.25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19</v>
      </c>
    </row>
    <row r="11" spans="1:12" ht="15">
      <c r="A11" s="23"/>
      <c r="B11" s="15"/>
      <c r="C11" s="11"/>
      <c r="D11" s="6"/>
      <c r="E11" s="42" t="s">
        <v>105</v>
      </c>
      <c r="F11" s="43">
        <v>40</v>
      </c>
      <c r="G11" s="43">
        <v>12.7</v>
      </c>
      <c r="H11" s="43">
        <v>11.5</v>
      </c>
      <c r="I11" s="43">
        <v>0.7</v>
      </c>
      <c r="J11" s="43">
        <v>157</v>
      </c>
      <c r="K11" s="44"/>
      <c r="L11" s="43">
        <v>14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29.399999999999995</v>
      </c>
      <c r="H13" s="19">
        <f t="shared" si="0"/>
        <v>34.099999999999994</v>
      </c>
      <c r="I13" s="19">
        <f t="shared" si="0"/>
        <v>114.3</v>
      </c>
      <c r="J13" s="19">
        <f t="shared" si="0"/>
        <v>866.5</v>
      </c>
      <c r="K13" s="25"/>
      <c r="L13" s="19">
        <f>SUM(L6:L12)</f>
        <v>83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106</v>
      </c>
      <c r="F15" s="43">
        <v>220</v>
      </c>
      <c r="G15" s="43">
        <v>5.7</v>
      </c>
      <c r="H15" s="43">
        <v>2.2000000000000002</v>
      </c>
      <c r="I15" s="43">
        <v>19.600000000000001</v>
      </c>
      <c r="J15" s="43">
        <v>114</v>
      </c>
      <c r="K15" s="44" t="s">
        <v>107</v>
      </c>
      <c r="L15" s="43">
        <v>19.37</v>
      </c>
    </row>
    <row r="16" spans="1:12" ht="15">
      <c r="A16" s="23"/>
      <c r="B16" s="15"/>
      <c r="C16" s="11"/>
      <c r="D16" s="7" t="s">
        <v>28</v>
      </c>
      <c r="E16" s="42" t="s">
        <v>108</v>
      </c>
      <c r="F16" s="43">
        <v>100</v>
      </c>
      <c r="G16" s="43">
        <v>16.5</v>
      </c>
      <c r="H16" s="43">
        <v>19.399999999999999</v>
      </c>
      <c r="I16" s="43">
        <v>20.9</v>
      </c>
      <c r="J16" s="43">
        <v>325</v>
      </c>
      <c r="K16" s="44" t="s">
        <v>109</v>
      </c>
      <c r="L16" s="43">
        <v>45.89</v>
      </c>
    </row>
    <row r="17" spans="1:12" ht="15">
      <c r="A17" s="23"/>
      <c r="B17" s="15"/>
      <c r="C17" s="11"/>
      <c r="D17" s="7" t="s">
        <v>29</v>
      </c>
      <c r="E17" s="42" t="s">
        <v>46</v>
      </c>
      <c r="F17" s="43">
        <v>200</v>
      </c>
      <c r="G17" s="43">
        <v>7.2</v>
      </c>
      <c r="H17" s="43">
        <v>5.7</v>
      </c>
      <c r="I17" s="43">
        <v>51.2</v>
      </c>
      <c r="J17" s="43">
        <v>272</v>
      </c>
      <c r="K17" s="44" t="s">
        <v>47</v>
      </c>
      <c r="L17" s="43">
        <v>9.6199999999999992</v>
      </c>
    </row>
    <row r="18" spans="1:12" ht="1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>
        <v>0</v>
      </c>
      <c r="I18" s="43">
        <v>15</v>
      </c>
      <c r="J18" s="43">
        <v>57.2</v>
      </c>
      <c r="K18" s="44" t="s">
        <v>49</v>
      </c>
      <c r="L18" s="43">
        <v>2.29</v>
      </c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3</v>
      </c>
      <c r="H19" s="43">
        <v>1.2</v>
      </c>
      <c r="I19" s="43">
        <v>20.6</v>
      </c>
      <c r="J19" s="43">
        <v>104.8</v>
      </c>
      <c r="K19" s="44"/>
      <c r="L19" s="43">
        <v>3.5</v>
      </c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2.6</v>
      </c>
      <c r="H20" s="43">
        <v>0.5</v>
      </c>
      <c r="I20" s="43">
        <v>13.4</v>
      </c>
      <c r="J20" s="43">
        <v>69.599999999999994</v>
      </c>
      <c r="K20" s="44"/>
      <c r="L20" s="43">
        <v>2.33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1">SUM(G14:G22)</f>
        <v>35.199999999999996</v>
      </c>
      <c r="H23" s="19">
        <f t="shared" si="1"/>
        <v>28.999999999999996</v>
      </c>
      <c r="I23" s="19">
        <f t="shared" si="1"/>
        <v>140.70000000000002</v>
      </c>
      <c r="J23" s="19">
        <f t="shared" si="1"/>
        <v>942.6</v>
      </c>
      <c r="K23" s="25"/>
      <c r="L23" s="19">
        <f>SUM(L14:L22)</f>
        <v>83.000000000000014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1410</v>
      </c>
      <c r="G24" s="32">
        <f t="shared" ref="G24:J24" si="2">G13+G23</f>
        <v>64.599999999999994</v>
      </c>
      <c r="H24" s="32">
        <f t="shared" si="2"/>
        <v>63.099999999999994</v>
      </c>
      <c r="I24" s="32">
        <f t="shared" si="2"/>
        <v>255</v>
      </c>
      <c r="J24" s="32">
        <f t="shared" si="2"/>
        <v>1809.1</v>
      </c>
      <c r="K24" s="32"/>
      <c r="L24" s="32">
        <f t="shared" ref="L24" si="3">L13+L23</f>
        <v>166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110</v>
      </c>
      <c r="F25" s="40">
        <v>200</v>
      </c>
      <c r="G25" s="40">
        <v>10.6</v>
      </c>
      <c r="H25" s="40">
        <v>10.199999999999999</v>
      </c>
      <c r="I25" s="40">
        <v>47.2</v>
      </c>
      <c r="J25" s="40">
        <v>311.60000000000002</v>
      </c>
      <c r="K25" s="41" t="s">
        <v>54</v>
      </c>
      <c r="L25" s="40">
        <v>24.39</v>
      </c>
    </row>
    <row r="26" spans="1:12" ht="15">
      <c r="A26" s="14"/>
      <c r="B26" s="15"/>
      <c r="C26" s="11"/>
      <c r="D26" s="6"/>
      <c r="E26" s="42" t="s">
        <v>55</v>
      </c>
      <c r="F26" s="43">
        <v>40</v>
      </c>
      <c r="G26" s="43">
        <v>12.7</v>
      </c>
      <c r="H26" s="43">
        <v>11.5</v>
      </c>
      <c r="I26" s="43">
        <v>0.7</v>
      </c>
      <c r="J26" s="43">
        <v>157</v>
      </c>
      <c r="K26" s="44"/>
      <c r="L26" s="43">
        <v>14</v>
      </c>
    </row>
    <row r="27" spans="1:12" ht="15">
      <c r="A27" s="14"/>
      <c r="B27" s="15"/>
      <c r="C27" s="11"/>
      <c r="D27" s="7" t="s">
        <v>22</v>
      </c>
      <c r="E27" s="42" t="s">
        <v>111</v>
      </c>
      <c r="F27" s="43">
        <v>200</v>
      </c>
      <c r="G27" s="43">
        <v>0.2</v>
      </c>
      <c r="H27" s="43">
        <v>0</v>
      </c>
      <c r="I27" s="43">
        <v>15</v>
      </c>
      <c r="J27" s="43">
        <v>57.2</v>
      </c>
      <c r="K27" s="44" t="s">
        <v>112</v>
      </c>
      <c r="L27" s="43">
        <v>2.29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60</v>
      </c>
      <c r="G28" s="43">
        <v>4.5999999999999996</v>
      </c>
      <c r="H28" s="43">
        <v>1.8</v>
      </c>
      <c r="I28" s="43">
        <v>30.8</v>
      </c>
      <c r="J28" s="43">
        <v>158</v>
      </c>
      <c r="K28" s="44"/>
      <c r="L28" s="43">
        <v>5.25</v>
      </c>
    </row>
    <row r="29" spans="1:12" ht="15">
      <c r="A29" s="14"/>
      <c r="B29" s="15"/>
      <c r="C29" s="11"/>
      <c r="D29" s="7" t="s">
        <v>24</v>
      </c>
      <c r="E29" s="42" t="s">
        <v>113</v>
      </c>
      <c r="F29" s="43">
        <v>100</v>
      </c>
      <c r="G29" s="43">
        <v>0.4</v>
      </c>
      <c r="H29" s="43">
        <v>0.3</v>
      </c>
      <c r="I29" s="43">
        <v>10.3</v>
      </c>
      <c r="J29" s="43">
        <v>47</v>
      </c>
      <c r="K29" s="44"/>
      <c r="L29" s="43">
        <v>28.32</v>
      </c>
    </row>
    <row r="30" spans="1:12" ht="15">
      <c r="A30" s="14"/>
      <c r="B30" s="15"/>
      <c r="C30" s="11"/>
      <c r="D30" s="6"/>
      <c r="E30" s="42" t="s">
        <v>43</v>
      </c>
      <c r="F30" s="43">
        <v>10</v>
      </c>
      <c r="G30" s="43">
        <v>0.1</v>
      </c>
      <c r="H30" s="43">
        <v>7.3</v>
      </c>
      <c r="I30" s="43">
        <v>0.1</v>
      </c>
      <c r="J30" s="43">
        <v>66.2</v>
      </c>
      <c r="K30" s="44"/>
      <c r="L30" s="43">
        <v>8.75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4">SUM(G25:G31)</f>
        <v>28.599999999999994</v>
      </c>
      <c r="H32" s="19">
        <f t="shared" ref="H32" si="5">SUM(H25:H31)</f>
        <v>31.1</v>
      </c>
      <c r="I32" s="19">
        <f t="shared" ref="I32" si="6">SUM(I25:I31)</f>
        <v>104.1</v>
      </c>
      <c r="J32" s="19">
        <f t="shared" ref="J32" si="7">SUM(J25:J31)</f>
        <v>797.00000000000011</v>
      </c>
      <c r="K32" s="25"/>
      <c r="L32" s="19">
        <f>SUM(L25:L31)</f>
        <v>83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0.4</v>
      </c>
      <c r="H33" s="43">
        <v>0</v>
      </c>
      <c r="I33" s="43">
        <v>1.1000000000000001</v>
      </c>
      <c r="J33" s="43">
        <v>6.6</v>
      </c>
      <c r="K33" s="44"/>
      <c r="L33" s="43">
        <v>6</v>
      </c>
    </row>
    <row r="34" spans="1:12" ht="15">
      <c r="A34" s="14"/>
      <c r="B34" s="15"/>
      <c r="C34" s="11"/>
      <c r="D34" s="7" t="s">
        <v>27</v>
      </c>
      <c r="E34" s="42" t="s">
        <v>59</v>
      </c>
      <c r="F34" s="43">
        <v>220</v>
      </c>
      <c r="G34" s="43">
        <v>2.9</v>
      </c>
      <c r="H34" s="43">
        <v>2.2000000000000002</v>
      </c>
      <c r="I34" s="43">
        <v>8.4</v>
      </c>
      <c r="J34" s="43">
        <v>74.8</v>
      </c>
      <c r="K34" s="44" t="s">
        <v>60</v>
      </c>
      <c r="L34" s="43">
        <v>18.97</v>
      </c>
    </row>
    <row r="35" spans="1:12" ht="15">
      <c r="A35" s="14"/>
      <c r="B35" s="15"/>
      <c r="C35" s="11"/>
      <c r="D35" s="7" t="s">
        <v>28</v>
      </c>
      <c r="E35" s="42" t="s">
        <v>61</v>
      </c>
      <c r="F35" s="43">
        <v>100</v>
      </c>
      <c r="G35" s="43">
        <v>19.600000000000001</v>
      </c>
      <c r="H35" s="43">
        <v>6.8</v>
      </c>
      <c r="I35" s="43">
        <v>4.2</v>
      </c>
      <c r="J35" s="43">
        <v>156</v>
      </c>
      <c r="K35" s="44" t="s">
        <v>114</v>
      </c>
      <c r="L35" s="43">
        <v>30.75</v>
      </c>
    </row>
    <row r="36" spans="1:12" ht="15">
      <c r="A36" s="14"/>
      <c r="B36" s="15"/>
      <c r="C36" s="11"/>
      <c r="D36" s="7" t="s">
        <v>29</v>
      </c>
      <c r="E36" s="42" t="s">
        <v>62</v>
      </c>
      <c r="F36" s="43">
        <v>200</v>
      </c>
      <c r="G36" s="43">
        <v>4.4000000000000004</v>
      </c>
      <c r="H36" s="43">
        <v>6.2</v>
      </c>
      <c r="I36" s="43">
        <v>35.200000000000003</v>
      </c>
      <c r="J36" s="43">
        <v>205.6</v>
      </c>
      <c r="K36" s="44" t="s">
        <v>63</v>
      </c>
      <c r="L36" s="43">
        <v>16.649999999999999</v>
      </c>
    </row>
    <row r="37" spans="1:12" ht="15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0.5</v>
      </c>
      <c r="H37" s="43">
        <v>0</v>
      </c>
      <c r="I37" s="43">
        <v>33.5</v>
      </c>
      <c r="J37" s="43">
        <v>128.9</v>
      </c>
      <c r="K37" s="44" t="s">
        <v>65</v>
      </c>
      <c r="L37" s="43">
        <v>4.8</v>
      </c>
    </row>
    <row r="38" spans="1:12" ht="15">
      <c r="A38" s="14"/>
      <c r="B38" s="15"/>
      <c r="C38" s="11"/>
      <c r="D38" s="7" t="s">
        <v>31</v>
      </c>
      <c r="E38" s="42" t="s">
        <v>50</v>
      </c>
      <c r="F38" s="43">
        <v>40</v>
      </c>
      <c r="G38" s="43">
        <v>3</v>
      </c>
      <c r="H38" s="43">
        <v>1.2</v>
      </c>
      <c r="I38" s="43">
        <v>20.6</v>
      </c>
      <c r="J38" s="43">
        <v>104.8</v>
      </c>
      <c r="K38" s="44"/>
      <c r="L38" s="43">
        <v>3.5</v>
      </c>
    </row>
    <row r="39" spans="1:12" ht="15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2.6</v>
      </c>
      <c r="H39" s="43">
        <v>0.5</v>
      </c>
      <c r="I39" s="43">
        <v>13.4</v>
      </c>
      <c r="J39" s="43">
        <v>69.599999999999994</v>
      </c>
      <c r="K39" s="44"/>
      <c r="L39" s="43">
        <v>2.33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8">SUM(G33:G41)</f>
        <v>33.400000000000006</v>
      </c>
      <c r="H42" s="19">
        <f t="shared" ref="H42" si="9">SUM(H33:H41)</f>
        <v>16.899999999999999</v>
      </c>
      <c r="I42" s="19">
        <f t="shared" ref="I42" si="10">SUM(I33:I41)</f>
        <v>116.4</v>
      </c>
      <c r="J42" s="19">
        <f t="shared" ref="J42" si="11">SUM(J33:J41)</f>
        <v>746.3</v>
      </c>
      <c r="K42" s="25"/>
      <c r="L42" s="19">
        <f>SUM(L33:L41)</f>
        <v>83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1470</v>
      </c>
      <c r="G43" s="32">
        <f t="shared" ref="G43" si="12">G32+G42</f>
        <v>62</v>
      </c>
      <c r="H43" s="32">
        <f t="shared" ref="H43" si="13">H32+H42</f>
        <v>48</v>
      </c>
      <c r="I43" s="32">
        <f t="shared" ref="I43" si="14">I32+I42</f>
        <v>220.5</v>
      </c>
      <c r="J43" s="32">
        <f t="shared" ref="J43:L43" si="15">J32+J42</f>
        <v>1543.3000000000002</v>
      </c>
      <c r="K43" s="32"/>
      <c r="L43" s="32">
        <f t="shared" si="15"/>
        <v>166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150</v>
      </c>
      <c r="G44" s="40">
        <v>26.7</v>
      </c>
      <c r="H44" s="40">
        <v>20.100000000000001</v>
      </c>
      <c r="I44" s="40">
        <v>39.6</v>
      </c>
      <c r="J44" s="40">
        <v>443</v>
      </c>
      <c r="K44" s="41" t="s">
        <v>67</v>
      </c>
      <c r="L44" s="40">
        <v>56.71</v>
      </c>
    </row>
    <row r="45" spans="1:12" ht="15">
      <c r="A45" s="23"/>
      <c r="B45" s="15"/>
      <c r="C45" s="11"/>
      <c r="D45" s="7" t="s">
        <v>22</v>
      </c>
      <c r="E45" s="42" t="s">
        <v>48</v>
      </c>
      <c r="F45" s="43">
        <v>200</v>
      </c>
      <c r="G45" s="43">
        <v>0.2</v>
      </c>
      <c r="H45" s="43">
        <v>0</v>
      </c>
      <c r="I45" s="43">
        <v>15</v>
      </c>
      <c r="J45" s="43">
        <v>57.2</v>
      </c>
      <c r="K45" s="44" t="s">
        <v>49</v>
      </c>
      <c r="L45" s="43">
        <v>2.29</v>
      </c>
    </row>
    <row r="46" spans="1:12" ht="15">
      <c r="A46" s="23"/>
      <c r="B46" s="15"/>
      <c r="C46" s="11"/>
      <c r="D46" s="7" t="s">
        <v>24</v>
      </c>
      <c r="E46" s="42" t="s">
        <v>68</v>
      </c>
      <c r="F46" s="43">
        <v>150</v>
      </c>
      <c r="G46" s="43">
        <v>2.25</v>
      </c>
      <c r="H46" s="43">
        <v>0.75</v>
      </c>
      <c r="I46" s="43">
        <v>31.5</v>
      </c>
      <c r="J46" s="43">
        <v>144</v>
      </c>
      <c r="K46" s="44"/>
      <c r="L46" s="43">
        <v>24</v>
      </c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SUM(F44:F48)</f>
        <v>500</v>
      </c>
      <c r="G49" s="19">
        <f t="shared" ref="G49" si="16">SUM(G44:G48)</f>
        <v>29.15</v>
      </c>
      <c r="H49" s="19">
        <f t="shared" ref="H49" si="17">SUM(H44:H48)</f>
        <v>20.85</v>
      </c>
      <c r="I49" s="19">
        <f t="shared" ref="I49" si="18">SUM(I44:I48)</f>
        <v>86.1</v>
      </c>
      <c r="J49" s="19">
        <f t="shared" ref="J49:L49" si="19">SUM(J44:J48)</f>
        <v>644.20000000000005</v>
      </c>
      <c r="K49" s="25"/>
      <c r="L49" s="19">
        <f t="shared" si="19"/>
        <v>83</v>
      </c>
    </row>
    <row r="50" spans="1:12" ht="15">
      <c r="A50" s="26">
        <f>A44</f>
        <v>1</v>
      </c>
      <c r="B50" s="13">
        <f>B44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 t="s">
        <v>69</v>
      </c>
      <c r="F51" s="43">
        <v>220</v>
      </c>
      <c r="G51" s="43">
        <v>3.3</v>
      </c>
      <c r="H51" s="43">
        <v>2.6</v>
      </c>
      <c r="I51" s="43">
        <v>17.399999999999999</v>
      </c>
      <c r="J51" s="43">
        <v>107.8</v>
      </c>
      <c r="K51" s="44" t="s">
        <v>70</v>
      </c>
      <c r="L51" s="43">
        <v>21.16</v>
      </c>
    </row>
    <row r="52" spans="1:12" ht="15">
      <c r="A52" s="23"/>
      <c r="B52" s="15"/>
      <c r="C52" s="11"/>
      <c r="D52" s="7" t="s">
        <v>28</v>
      </c>
      <c r="E52" s="42" t="s">
        <v>115</v>
      </c>
      <c r="F52" s="43">
        <v>110</v>
      </c>
      <c r="G52" s="43">
        <v>9.74</v>
      </c>
      <c r="H52" s="43">
        <v>13.1</v>
      </c>
      <c r="I52" s="43">
        <v>13.2</v>
      </c>
      <c r="J52" s="43">
        <v>206.6</v>
      </c>
      <c r="K52" s="44" t="s">
        <v>71</v>
      </c>
      <c r="L52" s="43">
        <v>37.94</v>
      </c>
    </row>
    <row r="53" spans="1:12" ht="15">
      <c r="A53" s="23"/>
      <c r="B53" s="15"/>
      <c r="C53" s="11"/>
      <c r="D53" s="7" t="s">
        <v>29</v>
      </c>
      <c r="E53" s="42" t="s">
        <v>72</v>
      </c>
      <c r="F53" s="43">
        <v>200</v>
      </c>
      <c r="G53" s="43">
        <v>10.3</v>
      </c>
      <c r="H53" s="43">
        <v>7.2</v>
      </c>
      <c r="I53" s="43">
        <v>55.1</v>
      </c>
      <c r="J53" s="43">
        <v>312.8</v>
      </c>
      <c r="K53" s="44" t="s">
        <v>47</v>
      </c>
      <c r="L53" s="43">
        <v>15.78</v>
      </c>
    </row>
    <row r="54" spans="1:12" ht="15">
      <c r="A54" s="23"/>
      <c r="B54" s="15"/>
      <c r="C54" s="11"/>
      <c r="D54" s="7" t="s">
        <v>30</v>
      </c>
      <c r="E54" s="42" t="s">
        <v>48</v>
      </c>
      <c r="F54" s="43">
        <v>200</v>
      </c>
      <c r="G54" s="43">
        <v>0.2</v>
      </c>
      <c r="H54" s="43">
        <v>0</v>
      </c>
      <c r="I54" s="43">
        <v>15</v>
      </c>
      <c r="J54" s="43">
        <v>57.2</v>
      </c>
      <c r="K54" s="44" t="s">
        <v>49</v>
      </c>
      <c r="L54" s="43">
        <v>2.29</v>
      </c>
    </row>
    <row r="55" spans="1:12" ht="15">
      <c r="A55" s="23"/>
      <c r="B55" s="15"/>
      <c r="C55" s="11"/>
      <c r="D55" s="7" t="s">
        <v>31</v>
      </c>
      <c r="E55" s="42" t="s">
        <v>50</v>
      </c>
      <c r="F55" s="43">
        <v>40</v>
      </c>
      <c r="G55" s="43">
        <v>3</v>
      </c>
      <c r="H55" s="43">
        <v>1.2</v>
      </c>
      <c r="I55" s="43">
        <v>20.6</v>
      </c>
      <c r="J55" s="43">
        <v>104.8</v>
      </c>
      <c r="K55" s="44"/>
      <c r="L55" s="43">
        <v>3.5</v>
      </c>
    </row>
    <row r="56" spans="1:12" ht="15">
      <c r="A56" s="23"/>
      <c r="B56" s="15"/>
      <c r="C56" s="11"/>
      <c r="D56" s="7" t="s">
        <v>32</v>
      </c>
      <c r="E56" s="42" t="s">
        <v>51</v>
      </c>
      <c r="F56" s="43">
        <v>40</v>
      </c>
      <c r="G56" s="43">
        <v>2.6</v>
      </c>
      <c r="H56" s="43">
        <v>0.5</v>
      </c>
      <c r="I56" s="43">
        <v>13.4</v>
      </c>
      <c r="J56" s="43">
        <v>69.599999999999994</v>
      </c>
      <c r="K56" s="44"/>
      <c r="L56" s="43">
        <v>2.33</v>
      </c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810</v>
      </c>
      <c r="G59" s="19">
        <f t="shared" ref="G59" si="20">SUM(G50:G58)</f>
        <v>29.14</v>
      </c>
      <c r="H59" s="19">
        <f t="shared" ref="H59" si="21">SUM(H50:H58)</f>
        <v>24.599999999999998</v>
      </c>
      <c r="I59" s="19">
        <f t="shared" ref="I59" si="22">SUM(I50:I58)</f>
        <v>134.70000000000002</v>
      </c>
      <c r="J59" s="19">
        <f t="shared" ref="J59" si="23">SUM(J50:J58)</f>
        <v>858.80000000000007</v>
      </c>
      <c r="K59" s="25"/>
      <c r="L59" s="19">
        <f>SUM(L50:L58)</f>
        <v>83</v>
      </c>
    </row>
    <row r="60" spans="1:12" ht="15.75" customHeight="1">
      <c r="A60" s="29">
        <f>A44</f>
        <v>1</v>
      </c>
      <c r="B60" s="30">
        <f>B44</f>
        <v>3</v>
      </c>
      <c r="C60" s="53" t="s">
        <v>4</v>
      </c>
      <c r="D60" s="54"/>
      <c r="E60" s="31"/>
      <c r="F60" s="32">
        <f>F49+F59</f>
        <v>1310</v>
      </c>
      <c r="G60" s="32">
        <f t="shared" ref="G60" si="24">G49+G59</f>
        <v>58.29</v>
      </c>
      <c r="H60" s="32">
        <f t="shared" ref="H60" si="25">H49+H59</f>
        <v>45.45</v>
      </c>
      <c r="I60" s="32">
        <f t="shared" ref="I60" si="26">I49+I59</f>
        <v>220.8</v>
      </c>
      <c r="J60" s="32">
        <f t="shared" ref="J60:L60" si="27">J49+J59</f>
        <v>1503</v>
      </c>
      <c r="K60" s="32"/>
      <c r="L60" s="32">
        <f t="shared" si="27"/>
        <v>166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 t="s">
        <v>116</v>
      </c>
      <c r="F61" s="40">
        <v>200</v>
      </c>
      <c r="G61" s="40">
        <v>5.4</v>
      </c>
      <c r="H61" s="40">
        <v>3</v>
      </c>
      <c r="I61" s="40">
        <v>23</v>
      </c>
      <c r="J61" s="40">
        <v>173.1</v>
      </c>
      <c r="K61" s="41" t="s">
        <v>54</v>
      </c>
      <c r="L61" s="40">
        <v>21.48</v>
      </c>
    </row>
    <row r="62" spans="1:12" ht="15">
      <c r="A62" s="23"/>
      <c r="B62" s="15"/>
      <c r="C62" s="11"/>
      <c r="D62" s="6"/>
      <c r="E62" s="42" t="s">
        <v>73</v>
      </c>
      <c r="F62" s="43">
        <v>30</v>
      </c>
      <c r="G62" s="43">
        <v>7.7</v>
      </c>
      <c r="H62" s="43">
        <v>7.8</v>
      </c>
      <c r="I62" s="43">
        <v>0</v>
      </c>
      <c r="J62" s="43">
        <v>103</v>
      </c>
      <c r="K62" s="44"/>
      <c r="L62" s="43">
        <v>27.35</v>
      </c>
    </row>
    <row r="63" spans="1:12" ht="15">
      <c r="A63" s="23"/>
      <c r="B63" s="15"/>
      <c r="C63" s="11"/>
      <c r="D63" s="7" t="s">
        <v>22</v>
      </c>
      <c r="E63" s="42" t="s">
        <v>40</v>
      </c>
      <c r="F63" s="43">
        <v>200</v>
      </c>
      <c r="G63" s="43">
        <v>3.8</v>
      </c>
      <c r="H63" s="43">
        <v>3.9</v>
      </c>
      <c r="I63" s="43">
        <v>25.8</v>
      </c>
      <c r="J63" s="43">
        <v>148</v>
      </c>
      <c r="K63" s="44" t="s">
        <v>41</v>
      </c>
      <c r="L63" s="43">
        <v>11.9</v>
      </c>
    </row>
    <row r="64" spans="1:12" ht="15">
      <c r="A64" s="23"/>
      <c r="B64" s="15"/>
      <c r="C64" s="11"/>
      <c r="D64" s="7" t="s">
        <v>23</v>
      </c>
      <c r="E64" s="42" t="s">
        <v>44</v>
      </c>
      <c r="F64" s="43">
        <v>60</v>
      </c>
      <c r="G64" s="43">
        <v>4.5999999999999996</v>
      </c>
      <c r="H64" s="43">
        <v>1.8</v>
      </c>
      <c r="I64" s="43">
        <v>30.8</v>
      </c>
      <c r="J64" s="43">
        <v>158</v>
      </c>
      <c r="K64" s="44"/>
      <c r="L64" s="43">
        <v>5.25</v>
      </c>
    </row>
    <row r="65" spans="1:12" ht="15">
      <c r="A65" s="23"/>
      <c r="B65" s="15"/>
      <c r="C65" s="11"/>
      <c r="D65" s="7" t="s">
        <v>24</v>
      </c>
      <c r="E65" s="42" t="s">
        <v>74</v>
      </c>
      <c r="F65" s="43">
        <v>100</v>
      </c>
      <c r="G65" s="43">
        <v>0.8</v>
      </c>
      <c r="H65" s="43">
        <v>0.4</v>
      </c>
      <c r="I65" s="43">
        <v>8.1</v>
      </c>
      <c r="J65" s="43">
        <v>47</v>
      </c>
      <c r="K65" s="44"/>
      <c r="L65" s="43">
        <v>17.02</v>
      </c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590</v>
      </c>
      <c r="G68" s="19">
        <f t="shared" ref="G68" si="28">SUM(G61:G67)</f>
        <v>22.3</v>
      </c>
      <c r="H68" s="19">
        <f t="shared" ref="H68" si="29">SUM(H61:H67)</f>
        <v>16.899999999999999</v>
      </c>
      <c r="I68" s="19">
        <f t="shared" ref="I68" si="30">SUM(I61:I67)</f>
        <v>87.699999999999989</v>
      </c>
      <c r="J68" s="19">
        <f t="shared" ref="J68:L68" si="31">SUM(J61:J67)</f>
        <v>629.1</v>
      </c>
      <c r="K68" s="25"/>
      <c r="L68" s="19">
        <f t="shared" si="31"/>
        <v>82.999999999999986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 t="s">
        <v>75</v>
      </c>
      <c r="F69" s="43">
        <v>60</v>
      </c>
      <c r="G69" s="43">
        <v>0.7</v>
      </c>
      <c r="H69" s="43">
        <v>0.1</v>
      </c>
      <c r="I69" s="43">
        <v>2.2999999999999998</v>
      </c>
      <c r="J69" s="43">
        <v>14.4</v>
      </c>
      <c r="K69" s="44"/>
      <c r="L69" s="43">
        <v>6</v>
      </c>
    </row>
    <row r="70" spans="1:12" ht="15">
      <c r="A70" s="23"/>
      <c r="B70" s="15"/>
      <c r="C70" s="11"/>
      <c r="D70" s="7" t="s">
        <v>27</v>
      </c>
      <c r="E70" s="42" t="s">
        <v>117</v>
      </c>
      <c r="F70" s="43">
        <v>220</v>
      </c>
      <c r="G70" s="43">
        <v>2.9</v>
      </c>
      <c r="H70" s="43">
        <v>2.4</v>
      </c>
      <c r="I70" s="43">
        <v>7.9</v>
      </c>
      <c r="J70" s="43">
        <v>202.6</v>
      </c>
      <c r="K70" s="44" t="s">
        <v>118</v>
      </c>
      <c r="L70" s="43">
        <v>18.760000000000002</v>
      </c>
    </row>
    <row r="71" spans="1:12" ht="15">
      <c r="A71" s="23"/>
      <c r="B71" s="15"/>
      <c r="C71" s="11"/>
      <c r="D71" s="7" t="s">
        <v>28</v>
      </c>
      <c r="E71" s="42" t="s">
        <v>77</v>
      </c>
      <c r="F71" s="43">
        <v>100</v>
      </c>
      <c r="G71" s="43">
        <v>22.2</v>
      </c>
      <c r="H71" s="43">
        <v>16.600000000000001</v>
      </c>
      <c r="I71" s="43">
        <v>0.2</v>
      </c>
      <c r="J71" s="43">
        <v>258</v>
      </c>
      <c r="K71" s="44" t="s">
        <v>78</v>
      </c>
      <c r="L71" s="43">
        <v>31.66</v>
      </c>
    </row>
    <row r="72" spans="1:12" ht="15">
      <c r="A72" s="23"/>
      <c r="B72" s="15"/>
      <c r="C72" s="11"/>
      <c r="D72" s="7" t="s">
        <v>29</v>
      </c>
      <c r="E72" s="42" t="s">
        <v>79</v>
      </c>
      <c r="F72" s="43">
        <v>200</v>
      </c>
      <c r="G72" s="43">
        <v>5.2</v>
      </c>
      <c r="H72" s="43">
        <v>6.9</v>
      </c>
      <c r="I72" s="43">
        <v>55.7</v>
      </c>
      <c r="J72" s="43">
        <v>292</v>
      </c>
      <c r="K72" s="44" t="s">
        <v>80</v>
      </c>
      <c r="L72" s="43">
        <v>15.07</v>
      </c>
    </row>
    <row r="73" spans="1:12" ht="15">
      <c r="A73" s="23"/>
      <c r="B73" s="15"/>
      <c r="C73" s="11"/>
      <c r="D73" s="7" t="s">
        <v>30</v>
      </c>
      <c r="E73" s="42" t="s">
        <v>81</v>
      </c>
      <c r="F73" s="43">
        <v>200</v>
      </c>
      <c r="G73" s="43">
        <v>0.1</v>
      </c>
      <c r="H73" s="43">
        <v>0</v>
      </c>
      <c r="I73" s="43">
        <v>24.5</v>
      </c>
      <c r="J73" s="43">
        <v>94.7</v>
      </c>
      <c r="K73" s="44" t="s">
        <v>82</v>
      </c>
      <c r="L73" s="43">
        <v>5.68</v>
      </c>
    </row>
    <row r="74" spans="1:12" ht="15">
      <c r="A74" s="23"/>
      <c r="B74" s="15"/>
      <c r="C74" s="11"/>
      <c r="D74" s="7" t="s">
        <v>31</v>
      </c>
      <c r="E74" s="42" t="s">
        <v>50</v>
      </c>
      <c r="F74" s="43">
        <v>40</v>
      </c>
      <c r="G74" s="43">
        <v>3</v>
      </c>
      <c r="H74" s="43">
        <v>1.2</v>
      </c>
      <c r="I74" s="43">
        <v>20.6</v>
      </c>
      <c r="J74" s="43">
        <v>104.8</v>
      </c>
      <c r="K74" s="44"/>
      <c r="L74" s="43">
        <v>3.5</v>
      </c>
    </row>
    <row r="75" spans="1:12" ht="15">
      <c r="A75" s="23"/>
      <c r="B75" s="15"/>
      <c r="C75" s="11"/>
      <c r="D75" s="7" t="s">
        <v>32</v>
      </c>
      <c r="E75" s="42" t="s">
        <v>51</v>
      </c>
      <c r="F75" s="43">
        <v>40</v>
      </c>
      <c r="G75" s="43">
        <v>2.6</v>
      </c>
      <c r="H75" s="43">
        <v>0.5</v>
      </c>
      <c r="I75" s="43">
        <v>13.4</v>
      </c>
      <c r="J75" s="43">
        <v>69.599999999999994</v>
      </c>
      <c r="K75" s="44"/>
      <c r="L75" s="43">
        <v>2.33</v>
      </c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860</v>
      </c>
      <c r="G78" s="19">
        <f t="shared" ref="G78" si="32">SUM(G69:G77)</f>
        <v>36.699999999999996</v>
      </c>
      <c r="H78" s="19">
        <f t="shared" ref="H78" si="33">SUM(H69:H77)</f>
        <v>27.7</v>
      </c>
      <c r="I78" s="19">
        <f t="shared" ref="I78" si="34">SUM(I69:I77)</f>
        <v>124.6</v>
      </c>
      <c r="J78" s="19">
        <f t="shared" ref="J78:L78" si="35">SUM(J69:J77)</f>
        <v>1036.0999999999999</v>
      </c>
      <c r="K78" s="25"/>
      <c r="L78" s="19">
        <f t="shared" si="35"/>
        <v>83.000000000000014</v>
      </c>
    </row>
    <row r="79" spans="1:12" ht="15.75" customHeight="1">
      <c r="A79" s="29">
        <f>A61</f>
        <v>1</v>
      </c>
      <c r="B79" s="30">
        <f>B61</f>
        <v>4</v>
      </c>
      <c r="C79" s="53" t="s">
        <v>4</v>
      </c>
      <c r="D79" s="54"/>
      <c r="E79" s="31"/>
      <c r="F79" s="32">
        <f>F68+F78</f>
        <v>1450</v>
      </c>
      <c r="G79" s="32">
        <f t="shared" ref="G79" si="36">G68+G78</f>
        <v>59</v>
      </c>
      <c r="H79" s="32">
        <f t="shared" ref="H79" si="37">H68+H78</f>
        <v>44.599999999999994</v>
      </c>
      <c r="I79" s="32">
        <f t="shared" ref="I79" si="38">I68+I78</f>
        <v>212.29999999999998</v>
      </c>
      <c r="J79" s="32">
        <f t="shared" ref="J79:L79" si="39">J68+J78</f>
        <v>1665.1999999999998</v>
      </c>
      <c r="K79" s="32"/>
      <c r="L79" s="32">
        <f t="shared" si="39"/>
        <v>166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 t="s">
        <v>83</v>
      </c>
      <c r="F80" s="40">
        <v>200</v>
      </c>
      <c r="G80" s="40">
        <v>9.6999999999999993</v>
      </c>
      <c r="H80" s="40">
        <v>9.1999999999999993</v>
      </c>
      <c r="I80" s="40">
        <v>45.3</v>
      </c>
      <c r="J80" s="40">
        <v>291.60000000000002</v>
      </c>
      <c r="K80" s="41" t="s">
        <v>54</v>
      </c>
      <c r="L80" s="40">
        <v>19.86</v>
      </c>
    </row>
    <row r="81" spans="1:12" ht="15">
      <c r="A81" s="23"/>
      <c r="B81" s="15"/>
      <c r="C81" s="11"/>
      <c r="D81" s="6"/>
      <c r="E81" s="42" t="s">
        <v>119</v>
      </c>
      <c r="F81" s="43">
        <v>50</v>
      </c>
      <c r="G81" s="43">
        <v>3</v>
      </c>
      <c r="H81" s="43">
        <v>2.4</v>
      </c>
      <c r="I81" s="43">
        <v>37.049999999999997</v>
      </c>
      <c r="J81" s="43">
        <v>183</v>
      </c>
      <c r="K81" s="44"/>
      <c r="L81" s="43">
        <v>10.7</v>
      </c>
    </row>
    <row r="82" spans="1:12" ht="15">
      <c r="A82" s="23"/>
      <c r="B82" s="15"/>
      <c r="C82" s="11"/>
      <c r="D82" s="7" t="s">
        <v>22</v>
      </c>
      <c r="E82" s="42" t="s">
        <v>84</v>
      </c>
      <c r="F82" s="43">
        <v>250</v>
      </c>
      <c r="G82" s="43">
        <v>6.8</v>
      </c>
      <c r="H82" s="43">
        <v>6.3</v>
      </c>
      <c r="I82" s="43">
        <v>27</v>
      </c>
      <c r="J82" s="43">
        <v>197.5</v>
      </c>
      <c r="K82" s="44"/>
      <c r="L82" s="43">
        <v>25</v>
      </c>
    </row>
    <row r="83" spans="1:12" ht="15">
      <c r="A83" s="23"/>
      <c r="B83" s="15"/>
      <c r="C83" s="11"/>
      <c r="D83" s="7" t="s">
        <v>23</v>
      </c>
      <c r="E83" s="42" t="s">
        <v>44</v>
      </c>
      <c r="F83" s="43">
        <v>60</v>
      </c>
      <c r="G83" s="43">
        <v>4.5999999999999996</v>
      </c>
      <c r="H83" s="43">
        <v>1.8</v>
      </c>
      <c r="I83" s="43">
        <v>30.8</v>
      </c>
      <c r="J83" s="43">
        <v>158</v>
      </c>
      <c r="K83" s="44"/>
      <c r="L83" s="43">
        <v>5.25</v>
      </c>
    </row>
    <row r="84" spans="1:12" ht="15">
      <c r="A84" s="23"/>
      <c r="B84" s="15"/>
      <c r="C84" s="11"/>
      <c r="D84" s="7" t="s">
        <v>24</v>
      </c>
      <c r="E84" s="42" t="s">
        <v>85</v>
      </c>
      <c r="F84" s="43">
        <v>100</v>
      </c>
      <c r="G84" s="43">
        <v>0.8</v>
      </c>
      <c r="H84" s="43">
        <v>0.2</v>
      </c>
      <c r="I84" s="43">
        <v>7.5</v>
      </c>
      <c r="J84" s="43">
        <v>38</v>
      </c>
      <c r="K84" s="44"/>
      <c r="L84" s="43">
        <v>22.19</v>
      </c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660</v>
      </c>
      <c r="G87" s="19">
        <f t="shared" ref="G87" si="40">SUM(G80:G86)</f>
        <v>24.900000000000002</v>
      </c>
      <c r="H87" s="19">
        <f t="shared" ref="H87" si="41">SUM(H80:H86)</f>
        <v>19.899999999999999</v>
      </c>
      <c r="I87" s="19">
        <f t="shared" ref="I87" si="42">SUM(I80:I86)</f>
        <v>147.65</v>
      </c>
      <c r="J87" s="19">
        <f t="shared" ref="J87:L87" si="43">SUM(J80:J86)</f>
        <v>868.1</v>
      </c>
      <c r="K87" s="25"/>
      <c r="L87" s="19">
        <f t="shared" si="43"/>
        <v>83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 t="s">
        <v>86</v>
      </c>
      <c r="F89" s="43">
        <v>220</v>
      </c>
      <c r="G89" s="43">
        <v>2.86</v>
      </c>
      <c r="H89" s="43">
        <v>2.64</v>
      </c>
      <c r="I89" s="43">
        <v>15.4</v>
      </c>
      <c r="J89" s="43">
        <v>96.8</v>
      </c>
      <c r="K89" s="44" t="s">
        <v>87</v>
      </c>
      <c r="L89" s="43">
        <v>19.260000000000002</v>
      </c>
    </row>
    <row r="90" spans="1:12" ht="15">
      <c r="A90" s="23"/>
      <c r="B90" s="15"/>
      <c r="C90" s="11"/>
      <c r="D90" s="7" t="s">
        <v>28</v>
      </c>
      <c r="E90" s="42" t="s">
        <v>120</v>
      </c>
      <c r="F90" s="43">
        <v>100</v>
      </c>
      <c r="G90" s="43">
        <v>16.5</v>
      </c>
      <c r="H90" s="43">
        <v>19.399999999999999</v>
      </c>
      <c r="I90" s="43">
        <v>20.9</v>
      </c>
      <c r="J90" s="43">
        <v>325</v>
      </c>
      <c r="K90" s="44" t="s">
        <v>89</v>
      </c>
      <c r="L90" s="43">
        <v>37.72</v>
      </c>
    </row>
    <row r="91" spans="1:12" ht="15">
      <c r="A91" s="23"/>
      <c r="B91" s="15"/>
      <c r="C91" s="11"/>
      <c r="D91" s="7" t="s">
        <v>29</v>
      </c>
      <c r="E91" s="42" t="s">
        <v>90</v>
      </c>
      <c r="F91" s="43">
        <v>200</v>
      </c>
      <c r="G91" s="43">
        <v>4.4000000000000004</v>
      </c>
      <c r="H91" s="43">
        <v>12.6</v>
      </c>
      <c r="I91" s="43">
        <v>28.8</v>
      </c>
      <c r="J91" s="43">
        <v>239.8</v>
      </c>
      <c r="K91" s="44" t="s">
        <v>91</v>
      </c>
      <c r="L91" s="43">
        <v>12.8</v>
      </c>
    </row>
    <row r="92" spans="1:12" ht="15">
      <c r="A92" s="23"/>
      <c r="B92" s="15"/>
      <c r="C92" s="11"/>
      <c r="D92" s="7" t="s">
        <v>30</v>
      </c>
      <c r="E92" s="42" t="s">
        <v>48</v>
      </c>
      <c r="F92" s="43">
        <v>200</v>
      </c>
      <c r="G92" s="43">
        <v>0.2</v>
      </c>
      <c r="H92" s="43">
        <v>0</v>
      </c>
      <c r="I92" s="43">
        <v>15</v>
      </c>
      <c r="J92" s="43">
        <v>57.2</v>
      </c>
      <c r="K92" s="44" t="s">
        <v>49</v>
      </c>
      <c r="L92" s="43">
        <v>2.29</v>
      </c>
    </row>
    <row r="93" spans="1:12" ht="15">
      <c r="A93" s="23"/>
      <c r="B93" s="15"/>
      <c r="C93" s="11"/>
      <c r="D93" s="7" t="s">
        <v>31</v>
      </c>
      <c r="E93" s="42" t="s">
        <v>92</v>
      </c>
      <c r="F93" s="43">
        <v>75</v>
      </c>
      <c r="G93" s="43">
        <v>4.4000000000000004</v>
      </c>
      <c r="H93" s="43">
        <v>1.7</v>
      </c>
      <c r="I93" s="43">
        <v>47.5</v>
      </c>
      <c r="J93" s="43">
        <v>210.8</v>
      </c>
      <c r="K93" s="44" t="s">
        <v>93</v>
      </c>
      <c r="L93" s="43">
        <v>8.6</v>
      </c>
    </row>
    <row r="94" spans="1:12" ht="15">
      <c r="A94" s="23"/>
      <c r="B94" s="15"/>
      <c r="C94" s="11"/>
      <c r="D94" s="7" t="s">
        <v>32</v>
      </c>
      <c r="E94" s="42" t="s">
        <v>51</v>
      </c>
      <c r="F94" s="43">
        <v>40</v>
      </c>
      <c r="G94" s="43">
        <v>2.6</v>
      </c>
      <c r="H94" s="43">
        <v>0.5</v>
      </c>
      <c r="I94" s="43">
        <v>13.4</v>
      </c>
      <c r="J94" s="43">
        <v>69.599999999999994</v>
      </c>
      <c r="K94" s="44"/>
      <c r="L94" s="43">
        <v>2.33</v>
      </c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835</v>
      </c>
      <c r="G97" s="19">
        <f t="shared" ref="G97" si="44">SUM(G88:G96)</f>
        <v>30.96</v>
      </c>
      <c r="H97" s="19">
        <f t="shared" ref="H97" si="45">SUM(H88:H96)</f>
        <v>36.840000000000003</v>
      </c>
      <c r="I97" s="19">
        <f t="shared" ref="I97" si="46">SUM(I88:I96)</f>
        <v>141</v>
      </c>
      <c r="J97" s="19">
        <f t="shared" ref="J97:L97" si="47">SUM(J88:J96)</f>
        <v>999.20000000000016</v>
      </c>
      <c r="K97" s="25"/>
      <c r="L97" s="19">
        <f t="shared" si="47"/>
        <v>83</v>
      </c>
    </row>
    <row r="98" spans="1:12" ht="15.75" customHeight="1">
      <c r="A98" s="29">
        <f>A80</f>
        <v>1</v>
      </c>
      <c r="B98" s="30">
        <f>B80</f>
        <v>5</v>
      </c>
      <c r="C98" s="53" t="s">
        <v>4</v>
      </c>
      <c r="D98" s="54"/>
      <c r="E98" s="31"/>
      <c r="F98" s="32">
        <f>F87+F97</f>
        <v>1495</v>
      </c>
      <c r="G98" s="32">
        <f t="shared" ref="G98" si="48">G87+G97</f>
        <v>55.86</v>
      </c>
      <c r="H98" s="32">
        <f t="shared" ref="H98" si="49">H87+H97</f>
        <v>56.74</v>
      </c>
      <c r="I98" s="32">
        <f t="shared" ref="I98" si="50">I87+I97</f>
        <v>288.64999999999998</v>
      </c>
      <c r="J98" s="32">
        <f t="shared" ref="J98:L98" si="51">J87+J97</f>
        <v>1867.3000000000002</v>
      </c>
      <c r="K98" s="32"/>
      <c r="L98" s="32">
        <f t="shared" si="51"/>
        <v>166</v>
      </c>
    </row>
    <row r="99" spans="1:12" ht="15">
      <c r="A99" s="20">
        <v>2</v>
      </c>
      <c r="B99" s="21">
        <v>1</v>
      </c>
      <c r="C99" s="22" t="s">
        <v>20</v>
      </c>
      <c r="D99" s="5" t="s">
        <v>21</v>
      </c>
      <c r="E99" s="39" t="s">
        <v>121</v>
      </c>
      <c r="F99" s="40">
        <v>200</v>
      </c>
      <c r="G99" s="40">
        <v>5.7</v>
      </c>
      <c r="H99" s="40">
        <v>7.7</v>
      </c>
      <c r="I99" s="40">
        <v>21.9</v>
      </c>
      <c r="J99" s="40">
        <v>174</v>
      </c>
      <c r="K99" s="41" t="s">
        <v>54</v>
      </c>
      <c r="L99" s="40">
        <v>17.11</v>
      </c>
    </row>
    <row r="100" spans="1:12" ht="15">
      <c r="A100" s="23"/>
      <c r="B100" s="15"/>
      <c r="C100" s="11"/>
      <c r="D100" s="6"/>
      <c r="E100" s="42" t="s">
        <v>73</v>
      </c>
      <c r="F100" s="43">
        <v>30</v>
      </c>
      <c r="G100" s="43">
        <v>7.8</v>
      </c>
      <c r="H100" s="43">
        <v>7.8</v>
      </c>
      <c r="I100" s="43">
        <v>0</v>
      </c>
      <c r="J100" s="43">
        <v>103</v>
      </c>
      <c r="K100" s="44"/>
      <c r="L100" s="43">
        <v>27.35</v>
      </c>
    </row>
    <row r="101" spans="1:12" ht="15">
      <c r="A101" s="23"/>
      <c r="B101" s="15"/>
      <c r="C101" s="11"/>
      <c r="D101" s="7" t="s">
        <v>22</v>
      </c>
      <c r="E101" s="42" t="s">
        <v>48</v>
      </c>
      <c r="F101" s="43">
        <v>200</v>
      </c>
      <c r="G101" s="43">
        <v>0.2</v>
      </c>
      <c r="H101" s="43">
        <v>0</v>
      </c>
      <c r="I101" s="43">
        <v>15</v>
      </c>
      <c r="J101" s="43">
        <v>57.2</v>
      </c>
      <c r="K101" s="44" t="s">
        <v>49</v>
      </c>
      <c r="L101" s="43">
        <v>2.29</v>
      </c>
    </row>
    <row r="102" spans="1:12" ht="15">
      <c r="A102" s="23"/>
      <c r="B102" s="15"/>
      <c r="C102" s="11"/>
      <c r="D102" s="7" t="s">
        <v>23</v>
      </c>
      <c r="E102" s="42" t="s">
        <v>44</v>
      </c>
      <c r="F102" s="43">
        <v>60</v>
      </c>
      <c r="G102" s="43">
        <v>4.5999999999999996</v>
      </c>
      <c r="H102" s="43">
        <v>1.8</v>
      </c>
      <c r="I102" s="43">
        <v>30.8</v>
      </c>
      <c r="J102" s="43">
        <v>158</v>
      </c>
      <c r="K102" s="44"/>
      <c r="L102" s="43">
        <v>5.25</v>
      </c>
    </row>
    <row r="103" spans="1:12" ht="15">
      <c r="A103" s="23"/>
      <c r="B103" s="15"/>
      <c r="C103" s="11"/>
      <c r="D103" s="7" t="s">
        <v>24</v>
      </c>
      <c r="E103" s="42" t="s">
        <v>45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/>
      <c r="L103" s="43">
        <v>17</v>
      </c>
    </row>
    <row r="104" spans="1:12" ht="15">
      <c r="A104" s="23"/>
      <c r="B104" s="15"/>
      <c r="C104" s="11"/>
      <c r="D104" s="6"/>
      <c r="E104" s="42" t="s">
        <v>55</v>
      </c>
      <c r="F104" s="43">
        <v>40</v>
      </c>
      <c r="G104" s="43">
        <v>12.7</v>
      </c>
      <c r="H104" s="43">
        <v>11.5</v>
      </c>
      <c r="I104" s="43">
        <v>0.7</v>
      </c>
      <c r="J104" s="43">
        <v>157</v>
      </c>
      <c r="K104" s="44"/>
      <c r="L104" s="43">
        <v>14</v>
      </c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630</v>
      </c>
      <c r="G106" s="19">
        <f t="shared" ref="G106:J106" si="52">SUM(G99:G105)</f>
        <v>31.399999999999995</v>
      </c>
      <c r="H106" s="19">
        <f t="shared" si="52"/>
        <v>29.2</v>
      </c>
      <c r="I106" s="19">
        <f t="shared" si="52"/>
        <v>78.2</v>
      </c>
      <c r="J106" s="19">
        <f t="shared" si="52"/>
        <v>696.2</v>
      </c>
      <c r="K106" s="25"/>
      <c r="L106" s="19">
        <f>SUM(L99:L105)</f>
        <v>83</v>
      </c>
    </row>
    <row r="107" spans="1:12" ht="1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 t="s">
        <v>122</v>
      </c>
      <c r="F108" s="43">
        <v>220</v>
      </c>
      <c r="G108" s="43">
        <v>3.3</v>
      </c>
      <c r="H108" s="43">
        <v>2.6</v>
      </c>
      <c r="I108" s="43">
        <v>17.100000000000001</v>
      </c>
      <c r="J108" s="43">
        <v>107.8</v>
      </c>
      <c r="K108" s="44" t="s">
        <v>70</v>
      </c>
      <c r="L108" s="43">
        <v>18.760000000000002</v>
      </c>
    </row>
    <row r="109" spans="1:12" ht="15">
      <c r="A109" s="23"/>
      <c r="B109" s="15"/>
      <c r="C109" s="11"/>
      <c r="D109" s="7" t="s">
        <v>28</v>
      </c>
      <c r="E109" s="42" t="s">
        <v>94</v>
      </c>
      <c r="F109" s="43">
        <v>100</v>
      </c>
      <c r="G109" s="43">
        <v>13.2</v>
      </c>
      <c r="H109" s="43">
        <v>12.3</v>
      </c>
      <c r="I109" s="43">
        <v>3.7</v>
      </c>
      <c r="J109" s="43">
        <v>176.9</v>
      </c>
      <c r="K109" s="44" t="s">
        <v>95</v>
      </c>
      <c r="L109" s="43">
        <v>41.05</v>
      </c>
    </row>
    <row r="110" spans="1:12" ht="15">
      <c r="A110" s="23"/>
      <c r="B110" s="15"/>
      <c r="C110" s="11"/>
      <c r="D110" s="7" t="s">
        <v>29</v>
      </c>
      <c r="E110" s="42" t="s">
        <v>79</v>
      </c>
      <c r="F110" s="43">
        <v>200</v>
      </c>
      <c r="G110" s="43">
        <v>5.2</v>
      </c>
      <c r="H110" s="43">
        <v>7</v>
      </c>
      <c r="I110" s="43">
        <v>55.7</v>
      </c>
      <c r="J110" s="43">
        <v>292.10000000000002</v>
      </c>
      <c r="K110" s="44" t="s">
        <v>80</v>
      </c>
      <c r="L110" s="43">
        <v>15.07</v>
      </c>
    </row>
    <row r="111" spans="1:12" ht="15">
      <c r="A111" s="23"/>
      <c r="B111" s="15"/>
      <c r="C111" s="11"/>
      <c r="D111" s="7" t="s">
        <v>30</v>
      </c>
      <c r="E111" s="42" t="s">
        <v>48</v>
      </c>
      <c r="F111" s="43">
        <v>200</v>
      </c>
      <c r="G111" s="43">
        <v>0.2</v>
      </c>
      <c r="H111" s="43">
        <v>0</v>
      </c>
      <c r="I111" s="43">
        <v>15</v>
      </c>
      <c r="J111" s="43">
        <v>57.2</v>
      </c>
      <c r="K111" s="44" t="s">
        <v>49</v>
      </c>
      <c r="L111" s="43">
        <v>2.29</v>
      </c>
    </row>
    <row r="112" spans="1:12" ht="15">
      <c r="A112" s="23"/>
      <c r="B112" s="15"/>
      <c r="C112" s="11"/>
      <c r="D112" s="7" t="s">
        <v>31</v>
      </c>
      <c r="E112" s="42" t="s">
        <v>50</v>
      </c>
      <c r="F112" s="43">
        <v>40</v>
      </c>
      <c r="G112" s="43">
        <v>3</v>
      </c>
      <c r="H112" s="43">
        <v>1.2</v>
      </c>
      <c r="I112" s="43">
        <v>20.6</v>
      </c>
      <c r="J112" s="43">
        <v>104.8</v>
      </c>
      <c r="K112" s="44"/>
      <c r="L112" s="43">
        <v>3.5</v>
      </c>
    </row>
    <row r="113" spans="1:12" ht="15">
      <c r="A113" s="23"/>
      <c r="B113" s="15"/>
      <c r="C113" s="11"/>
      <c r="D113" s="7" t="s">
        <v>32</v>
      </c>
      <c r="E113" s="42" t="s">
        <v>51</v>
      </c>
      <c r="F113" s="43">
        <v>40</v>
      </c>
      <c r="G113" s="43">
        <v>2.6</v>
      </c>
      <c r="H113" s="43">
        <v>0.5</v>
      </c>
      <c r="I113" s="43">
        <v>13.4</v>
      </c>
      <c r="J113" s="43">
        <v>69.599999999999994</v>
      </c>
      <c r="K113" s="44"/>
      <c r="L113" s="43">
        <v>2.33</v>
      </c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800</v>
      </c>
      <c r="G116" s="19">
        <f t="shared" ref="G116:J116" si="53">SUM(G107:G115)</f>
        <v>27.5</v>
      </c>
      <c r="H116" s="19">
        <f t="shared" si="53"/>
        <v>23.599999999999998</v>
      </c>
      <c r="I116" s="19">
        <f t="shared" si="53"/>
        <v>125.5</v>
      </c>
      <c r="J116" s="19">
        <f t="shared" si="53"/>
        <v>808.4</v>
      </c>
      <c r="K116" s="25"/>
      <c r="L116" s="19">
        <f t="shared" ref="L116" si="54">SUM(L107:L115)</f>
        <v>83</v>
      </c>
    </row>
    <row r="117" spans="1:12" ht="15">
      <c r="A117" s="29">
        <f>A99</f>
        <v>2</v>
      </c>
      <c r="B117" s="30">
        <f>B99</f>
        <v>1</v>
      </c>
      <c r="C117" s="53" t="s">
        <v>4</v>
      </c>
      <c r="D117" s="54"/>
      <c r="E117" s="31"/>
      <c r="F117" s="32">
        <f>F106+F116</f>
        <v>1430</v>
      </c>
      <c r="G117" s="32">
        <f t="shared" ref="G117" si="55">G106+G116</f>
        <v>58.899999999999991</v>
      </c>
      <c r="H117" s="32">
        <f t="shared" ref="H117" si="56">H106+H116</f>
        <v>52.8</v>
      </c>
      <c r="I117" s="32">
        <f t="shared" ref="I117" si="57">I106+I116</f>
        <v>203.7</v>
      </c>
      <c r="J117" s="32">
        <f t="shared" ref="J117:L117" si="58">J106+J116</f>
        <v>1504.6</v>
      </c>
      <c r="K117" s="32"/>
      <c r="L117" s="32">
        <f t="shared" si="58"/>
        <v>166</v>
      </c>
    </row>
    <row r="118" spans="1:12" ht="15">
      <c r="A118" s="14">
        <v>2</v>
      </c>
      <c r="B118" s="15">
        <v>2</v>
      </c>
      <c r="C118" s="22" t="s">
        <v>20</v>
      </c>
      <c r="D118" s="5" t="s">
        <v>21</v>
      </c>
      <c r="E118" s="39" t="s">
        <v>123</v>
      </c>
      <c r="F118" s="40">
        <v>200</v>
      </c>
      <c r="G118" s="40">
        <v>4.4000000000000004</v>
      </c>
      <c r="H118" s="40">
        <v>9.8000000000000007</v>
      </c>
      <c r="I118" s="40">
        <v>47.5</v>
      </c>
      <c r="J118" s="40">
        <v>304.5</v>
      </c>
      <c r="K118" s="41" t="s">
        <v>54</v>
      </c>
      <c r="L118" s="40">
        <v>19.86</v>
      </c>
    </row>
    <row r="119" spans="1:12" ht="15">
      <c r="A119" s="14"/>
      <c r="B119" s="15"/>
      <c r="C119" s="11"/>
      <c r="D119" s="6"/>
      <c r="E119" s="42" t="s">
        <v>55</v>
      </c>
      <c r="F119" s="43">
        <v>40</v>
      </c>
      <c r="G119" s="43">
        <v>12.7</v>
      </c>
      <c r="H119" s="43">
        <v>11.5</v>
      </c>
      <c r="I119" s="43">
        <v>0.7</v>
      </c>
      <c r="J119" s="43">
        <v>157</v>
      </c>
      <c r="K119" s="44"/>
      <c r="L119" s="43">
        <v>14</v>
      </c>
    </row>
    <row r="120" spans="1:12" ht="15">
      <c r="A120" s="14"/>
      <c r="B120" s="15"/>
      <c r="C120" s="11"/>
      <c r="D120" s="7" t="s">
        <v>22</v>
      </c>
      <c r="E120" s="42" t="s">
        <v>40</v>
      </c>
      <c r="F120" s="43">
        <v>200</v>
      </c>
      <c r="G120" s="43">
        <v>3.9</v>
      </c>
      <c r="H120" s="43">
        <v>3.1</v>
      </c>
      <c r="I120" s="43">
        <v>25.2</v>
      </c>
      <c r="J120" s="43">
        <v>146</v>
      </c>
      <c r="K120" s="44" t="s">
        <v>41</v>
      </c>
      <c r="L120" s="43">
        <v>11.9</v>
      </c>
    </row>
    <row r="121" spans="1:12" ht="15">
      <c r="A121" s="14"/>
      <c r="B121" s="15"/>
      <c r="C121" s="11"/>
      <c r="D121" s="7" t="s">
        <v>23</v>
      </c>
      <c r="E121" s="42" t="s">
        <v>44</v>
      </c>
      <c r="F121" s="43">
        <v>60</v>
      </c>
      <c r="G121" s="43">
        <v>4.5999999999999996</v>
      </c>
      <c r="H121" s="43">
        <v>1.8</v>
      </c>
      <c r="I121" s="43">
        <v>30.8</v>
      </c>
      <c r="J121" s="43">
        <v>158</v>
      </c>
      <c r="K121" s="44"/>
      <c r="L121" s="43">
        <v>5.25</v>
      </c>
    </row>
    <row r="122" spans="1:12" ht="15">
      <c r="A122" s="14"/>
      <c r="B122" s="15"/>
      <c r="C122" s="11"/>
      <c r="D122" s="7" t="s">
        <v>24</v>
      </c>
      <c r="E122" s="42" t="s">
        <v>85</v>
      </c>
      <c r="F122" s="43">
        <v>100</v>
      </c>
      <c r="G122" s="43">
        <v>0.8</v>
      </c>
      <c r="H122" s="43">
        <v>0.2</v>
      </c>
      <c r="I122" s="43">
        <v>7.5</v>
      </c>
      <c r="J122" s="43">
        <v>38</v>
      </c>
      <c r="K122" s="44"/>
      <c r="L122" s="43">
        <v>23.24</v>
      </c>
    </row>
    <row r="123" spans="1:12" ht="15">
      <c r="A123" s="14"/>
      <c r="B123" s="15"/>
      <c r="C123" s="11"/>
      <c r="D123" s="6"/>
      <c r="E123" s="42" t="s">
        <v>43</v>
      </c>
      <c r="F123" s="43">
        <v>10</v>
      </c>
      <c r="G123" s="43">
        <v>0.1</v>
      </c>
      <c r="H123" s="43">
        <v>7.3</v>
      </c>
      <c r="I123" s="43">
        <v>0.1</v>
      </c>
      <c r="J123" s="43">
        <v>66.2</v>
      </c>
      <c r="K123" s="44"/>
      <c r="L123" s="43">
        <v>8.75</v>
      </c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610</v>
      </c>
      <c r="G125" s="19">
        <f>SUM(G118:G124)</f>
        <v>26.500000000000004</v>
      </c>
      <c r="H125" s="19">
        <f>SUM(H118:H124)</f>
        <v>33.700000000000003</v>
      </c>
      <c r="I125" s="19">
        <f>SUM(I118:I124)</f>
        <v>111.8</v>
      </c>
      <c r="J125" s="19">
        <f>SUM(J118:J124)</f>
        <v>869.7</v>
      </c>
      <c r="K125" s="25"/>
      <c r="L125" s="19">
        <f>SUM(L118:L123)</f>
        <v>83</v>
      </c>
    </row>
    <row r="126" spans="1:12" ht="1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 t="s">
        <v>75</v>
      </c>
      <c r="F126" s="43">
        <v>60</v>
      </c>
      <c r="G126" s="43">
        <v>0.7</v>
      </c>
      <c r="H126" s="43">
        <v>0.1</v>
      </c>
      <c r="I126" s="43">
        <v>2.2999999999999998</v>
      </c>
      <c r="J126" s="43">
        <v>14.4</v>
      </c>
      <c r="K126" s="44"/>
      <c r="L126" s="43">
        <v>5.77</v>
      </c>
    </row>
    <row r="127" spans="1:12" ht="15">
      <c r="A127" s="14"/>
      <c r="B127" s="15"/>
      <c r="C127" s="11"/>
      <c r="D127" s="7" t="s">
        <v>27</v>
      </c>
      <c r="E127" s="42" t="s">
        <v>106</v>
      </c>
      <c r="F127" s="43">
        <v>220</v>
      </c>
      <c r="G127" s="43">
        <v>5.7</v>
      </c>
      <c r="H127" s="43">
        <v>2.2000000000000002</v>
      </c>
      <c r="I127" s="43">
        <v>19.600000000000001</v>
      </c>
      <c r="J127" s="43">
        <v>114</v>
      </c>
      <c r="K127" s="44" t="s">
        <v>76</v>
      </c>
      <c r="L127" s="43">
        <v>19.37</v>
      </c>
    </row>
    <row r="128" spans="1:12" ht="15">
      <c r="A128" s="14"/>
      <c r="B128" s="15"/>
      <c r="C128" s="11"/>
      <c r="D128" s="7" t="s">
        <v>28</v>
      </c>
      <c r="E128" s="42" t="s">
        <v>88</v>
      </c>
      <c r="F128" s="43">
        <v>100</v>
      </c>
      <c r="G128" s="43">
        <v>14.8</v>
      </c>
      <c r="H128" s="43">
        <v>17.100000000000001</v>
      </c>
      <c r="I128" s="43">
        <v>17.7</v>
      </c>
      <c r="J128" s="43">
        <v>279.5</v>
      </c>
      <c r="K128" s="44" t="s">
        <v>89</v>
      </c>
      <c r="L128" s="43">
        <v>37.61</v>
      </c>
    </row>
    <row r="129" spans="1:12" ht="15">
      <c r="A129" s="14"/>
      <c r="B129" s="15"/>
      <c r="C129" s="11"/>
      <c r="D129" s="7" t="s">
        <v>29</v>
      </c>
      <c r="E129" s="42" t="s">
        <v>46</v>
      </c>
      <c r="F129" s="43">
        <v>200</v>
      </c>
      <c r="G129" s="43">
        <v>7.2</v>
      </c>
      <c r="H129" s="43">
        <v>5.7</v>
      </c>
      <c r="I129" s="43">
        <v>51.2</v>
      </c>
      <c r="J129" s="43">
        <v>272</v>
      </c>
      <c r="K129" s="44" t="s">
        <v>47</v>
      </c>
      <c r="L129" s="43">
        <v>9.6199999999999992</v>
      </c>
    </row>
    <row r="130" spans="1:12" ht="15">
      <c r="A130" s="14"/>
      <c r="B130" s="15"/>
      <c r="C130" s="11"/>
      <c r="D130" s="7" t="s">
        <v>30</v>
      </c>
      <c r="E130" s="42" t="s">
        <v>64</v>
      </c>
      <c r="F130" s="43">
        <v>200</v>
      </c>
      <c r="G130" s="43">
        <v>0.5</v>
      </c>
      <c r="H130" s="43">
        <v>0</v>
      </c>
      <c r="I130" s="43">
        <v>33.5</v>
      </c>
      <c r="J130" s="43">
        <v>128.9</v>
      </c>
      <c r="K130" s="44" t="s">
        <v>65</v>
      </c>
      <c r="L130" s="43">
        <v>4.8</v>
      </c>
    </row>
    <row r="131" spans="1:12" ht="15">
      <c r="A131" s="14"/>
      <c r="B131" s="15"/>
      <c r="C131" s="11"/>
      <c r="D131" s="7" t="s">
        <v>31</v>
      </c>
      <c r="E131" s="42" t="s">
        <v>50</v>
      </c>
      <c r="F131" s="43">
        <v>40</v>
      </c>
      <c r="G131" s="43">
        <v>3</v>
      </c>
      <c r="H131" s="43">
        <v>1.2</v>
      </c>
      <c r="I131" s="43">
        <v>20.6</v>
      </c>
      <c r="J131" s="43">
        <v>104.8</v>
      </c>
      <c r="K131" s="44"/>
      <c r="L131" s="43">
        <v>3.5</v>
      </c>
    </row>
    <row r="132" spans="1:12" ht="15">
      <c r="A132" s="14"/>
      <c r="B132" s="15"/>
      <c r="C132" s="11"/>
      <c r="D132" s="7" t="s">
        <v>32</v>
      </c>
      <c r="E132" s="42" t="s">
        <v>51</v>
      </c>
      <c r="F132" s="43">
        <v>40</v>
      </c>
      <c r="G132" s="43">
        <v>2.6</v>
      </c>
      <c r="H132" s="43">
        <v>0.5</v>
      </c>
      <c r="I132" s="43">
        <v>13.4</v>
      </c>
      <c r="J132" s="43">
        <v>69.599999999999994</v>
      </c>
      <c r="K132" s="44"/>
      <c r="L132" s="43">
        <v>2.33</v>
      </c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860</v>
      </c>
      <c r="G135" s="19">
        <f t="shared" ref="G135:J135" si="59">SUM(G126:G134)</f>
        <v>34.5</v>
      </c>
      <c r="H135" s="19">
        <f t="shared" si="59"/>
        <v>26.8</v>
      </c>
      <c r="I135" s="19">
        <f t="shared" si="59"/>
        <v>158.30000000000001</v>
      </c>
      <c r="J135" s="19">
        <f t="shared" si="59"/>
        <v>983.19999999999993</v>
      </c>
      <c r="K135" s="25"/>
      <c r="L135" s="19">
        <f t="shared" ref="L135" si="60">SUM(L126:L134)</f>
        <v>83</v>
      </c>
    </row>
    <row r="136" spans="1:12" ht="15">
      <c r="A136" s="33">
        <f>A118</f>
        <v>2</v>
      </c>
      <c r="B136" s="33">
        <f>B118</f>
        <v>2</v>
      </c>
      <c r="C136" s="53" t="s">
        <v>4</v>
      </c>
      <c r="D136" s="54"/>
      <c r="E136" s="31"/>
      <c r="F136" s="32">
        <f>F125+F135</f>
        <v>1470</v>
      </c>
      <c r="G136" s="32">
        <f t="shared" ref="G136" si="61">G125+G135</f>
        <v>61</v>
      </c>
      <c r="H136" s="32">
        <f t="shared" ref="H136" si="62">H125+H135</f>
        <v>60.5</v>
      </c>
      <c r="I136" s="32">
        <f t="shared" ref="I136" si="63">I125+I135</f>
        <v>270.10000000000002</v>
      </c>
      <c r="J136" s="32">
        <f t="shared" ref="J136:L136" si="64">J125+J135</f>
        <v>1852.9</v>
      </c>
      <c r="K136" s="32"/>
      <c r="L136" s="32">
        <f t="shared" si="64"/>
        <v>166</v>
      </c>
    </row>
    <row r="137" spans="1:12" ht="15">
      <c r="A137" s="20">
        <v>2</v>
      </c>
      <c r="B137" s="21">
        <v>3</v>
      </c>
      <c r="C137" s="22" t="s">
        <v>20</v>
      </c>
      <c r="D137" s="5" t="s">
        <v>21</v>
      </c>
      <c r="E137" s="39" t="s">
        <v>66</v>
      </c>
      <c r="F137" s="40">
        <v>150</v>
      </c>
      <c r="G137" s="40">
        <v>26.7</v>
      </c>
      <c r="H137" s="40">
        <v>20.100000000000001</v>
      </c>
      <c r="I137" s="40">
        <v>39.6</v>
      </c>
      <c r="J137" s="40">
        <v>443</v>
      </c>
      <c r="K137" s="41" t="s">
        <v>67</v>
      </c>
      <c r="L137" s="40">
        <v>56.71</v>
      </c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 t="s">
        <v>48</v>
      </c>
      <c r="F139" s="43">
        <v>200</v>
      </c>
      <c r="G139" s="43">
        <v>0.2</v>
      </c>
      <c r="H139" s="43">
        <v>0</v>
      </c>
      <c r="I139" s="43">
        <v>15</v>
      </c>
      <c r="J139" s="43">
        <v>57.2</v>
      </c>
      <c r="K139" s="44" t="s">
        <v>49</v>
      </c>
      <c r="L139" s="43">
        <v>2.29</v>
      </c>
    </row>
    <row r="140" spans="1:12" ht="15.75" customHeight="1">
      <c r="A140" s="23"/>
      <c r="B140" s="15"/>
      <c r="C140" s="11"/>
      <c r="D140" s="7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 t="s">
        <v>68</v>
      </c>
      <c r="F141" s="43">
        <v>150</v>
      </c>
      <c r="G141" s="43">
        <v>2.25</v>
      </c>
      <c r="H141" s="43">
        <v>0.75</v>
      </c>
      <c r="I141" s="52">
        <v>45443</v>
      </c>
      <c r="J141" s="43">
        <v>144</v>
      </c>
      <c r="K141" s="44"/>
      <c r="L141" s="43">
        <v>24</v>
      </c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500</v>
      </c>
      <c r="G144" s="19">
        <f t="shared" ref="G144:J144" si="65">SUM(G137:G143)</f>
        <v>29.15</v>
      </c>
      <c r="H144" s="19">
        <f t="shared" si="65"/>
        <v>20.85</v>
      </c>
      <c r="I144" s="19">
        <f t="shared" si="65"/>
        <v>45497.599999999999</v>
      </c>
      <c r="J144" s="19">
        <f t="shared" si="65"/>
        <v>644.20000000000005</v>
      </c>
      <c r="K144" s="25"/>
      <c r="L144" s="19">
        <f t="shared" ref="L144" si="66">SUM(L137:L143)</f>
        <v>83</v>
      </c>
    </row>
    <row r="145" spans="1:12" ht="1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2" t="s">
        <v>58</v>
      </c>
      <c r="F145" s="43">
        <v>60</v>
      </c>
      <c r="G145" s="43">
        <v>0.4</v>
      </c>
      <c r="H145" s="43">
        <v>0</v>
      </c>
      <c r="I145" s="43">
        <v>1.1000000000000001</v>
      </c>
      <c r="J145" s="43">
        <v>6.6</v>
      </c>
      <c r="K145" s="44"/>
      <c r="L145" s="59">
        <v>6</v>
      </c>
    </row>
    <row r="146" spans="1:12" ht="15">
      <c r="A146" s="23"/>
      <c r="B146" s="15"/>
      <c r="C146" s="11"/>
      <c r="D146" s="7" t="s">
        <v>27</v>
      </c>
      <c r="E146" s="42" t="s">
        <v>96</v>
      </c>
      <c r="F146" s="43">
        <v>220</v>
      </c>
      <c r="G146" s="43">
        <v>3.7</v>
      </c>
      <c r="H146" s="43">
        <v>2.6</v>
      </c>
      <c r="I146" s="43">
        <v>13.6</v>
      </c>
      <c r="J146" s="43">
        <v>92.4</v>
      </c>
      <c r="K146" s="44" t="s">
        <v>97</v>
      </c>
      <c r="L146" s="43">
        <v>18.350000000000001</v>
      </c>
    </row>
    <row r="147" spans="1:12" ht="15">
      <c r="A147" s="23"/>
      <c r="B147" s="15"/>
      <c r="C147" s="11"/>
      <c r="D147" s="7" t="s">
        <v>28</v>
      </c>
      <c r="E147" s="42" t="s">
        <v>77</v>
      </c>
      <c r="F147" s="43">
        <v>100</v>
      </c>
      <c r="G147" s="43">
        <v>27.7</v>
      </c>
      <c r="H147" s="43">
        <v>28</v>
      </c>
      <c r="I147" s="43">
        <v>1.3</v>
      </c>
      <c r="J147" s="43">
        <v>367.5</v>
      </c>
      <c r="K147" s="44" t="s">
        <v>124</v>
      </c>
      <c r="L147" s="43">
        <v>33.880000000000003</v>
      </c>
    </row>
    <row r="148" spans="1:12" ht="15">
      <c r="A148" s="23"/>
      <c r="B148" s="15"/>
      <c r="C148" s="11"/>
      <c r="D148" s="7" t="s">
        <v>29</v>
      </c>
      <c r="E148" s="42" t="s">
        <v>62</v>
      </c>
      <c r="F148" s="43">
        <v>200</v>
      </c>
      <c r="G148" s="43">
        <v>4.4000000000000004</v>
      </c>
      <c r="H148" s="43">
        <v>6.2</v>
      </c>
      <c r="I148" s="43">
        <v>35.200000000000003</v>
      </c>
      <c r="J148" s="43">
        <v>205.6</v>
      </c>
      <c r="K148" s="44" t="s">
        <v>63</v>
      </c>
      <c r="L148" s="43">
        <v>16.649999999999999</v>
      </c>
    </row>
    <row r="149" spans="1:12" ht="15">
      <c r="A149" s="23"/>
      <c r="B149" s="15"/>
      <c r="C149" s="11"/>
      <c r="D149" s="7" t="s">
        <v>30</v>
      </c>
      <c r="E149" s="42" t="s">
        <v>48</v>
      </c>
      <c r="F149" s="43">
        <v>200</v>
      </c>
      <c r="G149" s="43">
        <v>0.2</v>
      </c>
      <c r="H149" s="43">
        <v>0</v>
      </c>
      <c r="I149" s="43">
        <v>15</v>
      </c>
      <c r="J149" s="43">
        <v>57.2</v>
      </c>
      <c r="K149" s="44" t="s">
        <v>49</v>
      </c>
      <c r="L149" s="43">
        <v>2.29</v>
      </c>
    </row>
    <row r="150" spans="1:12" ht="15">
      <c r="A150" s="23"/>
      <c r="B150" s="15"/>
      <c r="C150" s="11"/>
      <c r="D150" s="7" t="s">
        <v>31</v>
      </c>
      <c r="E150" s="42" t="s">
        <v>50</v>
      </c>
      <c r="F150" s="43">
        <v>40</v>
      </c>
      <c r="G150" s="43">
        <v>3</v>
      </c>
      <c r="H150" s="43">
        <v>1.2</v>
      </c>
      <c r="I150" s="43">
        <v>20.6</v>
      </c>
      <c r="J150" s="43">
        <v>104.8</v>
      </c>
      <c r="K150" s="44"/>
      <c r="L150" s="43">
        <v>3.5</v>
      </c>
    </row>
    <row r="151" spans="1:12" ht="15">
      <c r="A151" s="23"/>
      <c r="B151" s="15"/>
      <c r="C151" s="11"/>
      <c r="D151" s="7" t="s">
        <v>32</v>
      </c>
      <c r="E151" s="42" t="s">
        <v>51</v>
      </c>
      <c r="F151" s="43">
        <v>40</v>
      </c>
      <c r="G151" s="43">
        <v>2.6</v>
      </c>
      <c r="H151" s="43">
        <v>0.5</v>
      </c>
      <c r="I151" s="43">
        <v>13.4</v>
      </c>
      <c r="J151" s="43">
        <v>69.599999999999994</v>
      </c>
      <c r="K151" s="44"/>
      <c r="L151" s="43">
        <v>2.33</v>
      </c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860</v>
      </c>
      <c r="G154" s="19">
        <f t="shared" ref="G154:J154" si="67">SUM(G145:G153)</f>
        <v>42.000000000000007</v>
      </c>
      <c r="H154" s="19">
        <f t="shared" si="67"/>
        <v>38.500000000000007</v>
      </c>
      <c r="I154" s="19">
        <f t="shared" si="67"/>
        <v>100.20000000000002</v>
      </c>
      <c r="J154" s="19">
        <f t="shared" si="67"/>
        <v>903.7</v>
      </c>
      <c r="K154" s="25"/>
      <c r="L154" s="19">
        <f t="shared" ref="L154" si="68">SUM(L145:L153)</f>
        <v>83</v>
      </c>
    </row>
    <row r="155" spans="1:12" ht="15">
      <c r="A155" s="29">
        <f>A137</f>
        <v>2</v>
      </c>
      <c r="B155" s="30">
        <f>B137</f>
        <v>3</v>
      </c>
      <c r="C155" s="53" t="s">
        <v>4</v>
      </c>
      <c r="D155" s="54"/>
      <c r="E155" s="31"/>
      <c r="F155" s="32">
        <f>F144+F154</f>
        <v>1360</v>
      </c>
      <c r="G155" s="32">
        <f t="shared" ref="G155" si="69">G144+G154</f>
        <v>71.150000000000006</v>
      </c>
      <c r="H155" s="32">
        <f t="shared" ref="H155" si="70">H144+H154</f>
        <v>59.350000000000009</v>
      </c>
      <c r="I155" s="32">
        <f t="shared" ref="I155" si="71">I144+I154</f>
        <v>45597.799999999996</v>
      </c>
      <c r="J155" s="32">
        <f t="shared" ref="J155:L155" si="72">J144+J154</f>
        <v>1547.9</v>
      </c>
      <c r="K155" s="32"/>
      <c r="L155" s="32">
        <f t="shared" si="72"/>
        <v>166</v>
      </c>
    </row>
    <row r="156" spans="1:12" ht="15">
      <c r="A156" s="20">
        <v>2</v>
      </c>
      <c r="B156" s="21">
        <v>4</v>
      </c>
      <c r="C156" s="22" t="s">
        <v>20</v>
      </c>
      <c r="D156" s="5" t="s">
        <v>21</v>
      </c>
      <c r="E156" s="39" t="s">
        <v>98</v>
      </c>
      <c r="F156" s="40">
        <v>200</v>
      </c>
      <c r="G156" s="40">
        <v>4.5</v>
      </c>
      <c r="H156" s="40">
        <v>4.5</v>
      </c>
      <c r="I156" s="40">
        <v>18</v>
      </c>
      <c r="J156" s="40">
        <v>126.2</v>
      </c>
      <c r="K156" s="41" t="s">
        <v>125</v>
      </c>
      <c r="L156" s="40">
        <v>19.75</v>
      </c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 t="s">
        <v>84</v>
      </c>
      <c r="F158" s="43">
        <v>250</v>
      </c>
      <c r="G158" s="43">
        <v>6.8</v>
      </c>
      <c r="H158" s="43">
        <v>6.3</v>
      </c>
      <c r="I158" s="43">
        <v>27</v>
      </c>
      <c r="J158" s="43">
        <v>197.5</v>
      </c>
      <c r="K158" s="44"/>
      <c r="L158" s="43">
        <v>25</v>
      </c>
    </row>
    <row r="159" spans="1:12" ht="15">
      <c r="A159" s="23"/>
      <c r="B159" s="15"/>
      <c r="C159" s="11"/>
      <c r="D159" s="7" t="s">
        <v>23</v>
      </c>
      <c r="E159" s="42" t="s">
        <v>44</v>
      </c>
      <c r="F159" s="43">
        <v>60</v>
      </c>
      <c r="G159" s="43">
        <v>4.5999999999999996</v>
      </c>
      <c r="H159" s="43">
        <v>1.8</v>
      </c>
      <c r="I159" s="43">
        <v>30.8</v>
      </c>
      <c r="J159" s="43">
        <v>158</v>
      </c>
      <c r="K159" s="44"/>
      <c r="L159" s="43">
        <v>5.25</v>
      </c>
    </row>
    <row r="160" spans="1:12" ht="15">
      <c r="A160" s="23"/>
      <c r="B160" s="15"/>
      <c r="C160" s="11"/>
      <c r="D160" s="7" t="s">
        <v>24</v>
      </c>
      <c r="E160" s="42" t="s">
        <v>99</v>
      </c>
      <c r="F160" s="43">
        <v>100</v>
      </c>
      <c r="G160" s="43">
        <v>0.9</v>
      </c>
      <c r="H160" s="43">
        <v>0.2</v>
      </c>
      <c r="I160" s="43">
        <v>8.1</v>
      </c>
      <c r="J160" s="43">
        <v>43</v>
      </c>
      <c r="K160" s="44"/>
      <c r="L160" s="43">
        <v>33</v>
      </c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610</v>
      </c>
      <c r="G163" s="19">
        <f t="shared" ref="G163:J163" si="73">SUM(G156:G162)</f>
        <v>16.8</v>
      </c>
      <c r="H163" s="19">
        <f t="shared" si="73"/>
        <v>12.8</v>
      </c>
      <c r="I163" s="19">
        <f t="shared" si="73"/>
        <v>83.899999999999991</v>
      </c>
      <c r="J163" s="19">
        <f t="shared" si="73"/>
        <v>524.70000000000005</v>
      </c>
      <c r="K163" s="25"/>
      <c r="L163" s="19">
        <f t="shared" ref="L163" si="74">SUM(L156:L162)</f>
        <v>83</v>
      </c>
    </row>
    <row r="164" spans="1:12" ht="15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 t="s">
        <v>126</v>
      </c>
      <c r="F165" s="43">
        <v>220</v>
      </c>
      <c r="G165" s="43">
        <v>2.9</v>
      </c>
      <c r="H165" s="43">
        <v>2.4</v>
      </c>
      <c r="I165" s="43">
        <v>7.9</v>
      </c>
      <c r="J165" s="43">
        <v>66</v>
      </c>
      <c r="K165" s="44" t="s">
        <v>118</v>
      </c>
      <c r="L165" s="43">
        <v>18.760000000000002</v>
      </c>
    </row>
    <row r="166" spans="1:12" ht="15">
      <c r="A166" s="23"/>
      <c r="B166" s="15"/>
      <c r="C166" s="11"/>
      <c r="D166" s="7" t="s">
        <v>28</v>
      </c>
      <c r="E166" s="42" t="s">
        <v>108</v>
      </c>
      <c r="F166" s="43">
        <v>100</v>
      </c>
      <c r="G166" s="43">
        <v>12.7</v>
      </c>
      <c r="H166" s="43">
        <v>11.9</v>
      </c>
      <c r="I166" s="43">
        <v>4.3</v>
      </c>
      <c r="J166" s="43">
        <v>173.6</v>
      </c>
      <c r="K166" s="44" t="s">
        <v>127</v>
      </c>
      <c r="L166" s="43">
        <v>37.659999999999997</v>
      </c>
    </row>
    <row r="167" spans="1:12" ht="15">
      <c r="A167" s="23"/>
      <c r="B167" s="15"/>
      <c r="C167" s="11"/>
      <c r="D167" s="7" t="s">
        <v>29</v>
      </c>
      <c r="E167" s="42" t="s">
        <v>72</v>
      </c>
      <c r="F167" s="43">
        <v>200</v>
      </c>
      <c r="G167" s="43">
        <v>10.3</v>
      </c>
      <c r="H167" s="43">
        <v>7.2</v>
      </c>
      <c r="I167" s="43">
        <v>55.1</v>
      </c>
      <c r="J167" s="43">
        <v>312.8</v>
      </c>
      <c r="K167" s="44" t="s">
        <v>47</v>
      </c>
      <c r="L167" s="43">
        <v>15.07</v>
      </c>
    </row>
    <row r="168" spans="1:12" ht="15">
      <c r="A168" s="23"/>
      <c r="B168" s="15"/>
      <c r="C168" s="11"/>
      <c r="D168" s="7" t="s">
        <v>30</v>
      </c>
      <c r="E168" s="42" t="s">
        <v>81</v>
      </c>
      <c r="F168" s="43">
        <v>200</v>
      </c>
      <c r="G168" s="43">
        <v>0.1</v>
      </c>
      <c r="H168" s="43">
        <v>0</v>
      </c>
      <c r="I168" s="43">
        <v>24.5</v>
      </c>
      <c r="J168" s="43">
        <v>94.7</v>
      </c>
      <c r="K168" s="44" t="s">
        <v>82</v>
      </c>
      <c r="L168" s="43">
        <v>5.68</v>
      </c>
    </row>
    <row r="169" spans="1:12" ht="15">
      <c r="A169" s="23"/>
      <c r="B169" s="15"/>
      <c r="C169" s="11"/>
      <c r="D169" s="7" t="s">
        <v>31</v>
      </c>
      <c r="E169" s="42" t="s">
        <v>50</v>
      </c>
      <c r="F169" s="43">
        <v>40</v>
      </c>
      <c r="G169" s="43">
        <v>3</v>
      </c>
      <c r="H169" s="43">
        <v>1.2</v>
      </c>
      <c r="I169" s="43">
        <v>20.6</v>
      </c>
      <c r="J169" s="43">
        <v>104.8</v>
      </c>
      <c r="K169" s="44"/>
      <c r="L169" s="43">
        <v>3.5</v>
      </c>
    </row>
    <row r="170" spans="1:12" ht="15">
      <c r="A170" s="23"/>
      <c r="B170" s="15"/>
      <c r="C170" s="11"/>
      <c r="D170" s="7" t="s">
        <v>32</v>
      </c>
      <c r="E170" s="42" t="s">
        <v>51</v>
      </c>
      <c r="F170" s="43">
        <v>40</v>
      </c>
      <c r="G170" s="43">
        <v>2.6</v>
      </c>
      <c r="H170" s="43">
        <v>0.5</v>
      </c>
      <c r="I170" s="43">
        <v>13.4</v>
      </c>
      <c r="J170" s="43">
        <v>69.599999999999994</v>
      </c>
      <c r="K170" s="44"/>
      <c r="L170" s="43">
        <v>2.33</v>
      </c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800</v>
      </c>
      <c r="G173" s="19">
        <f t="shared" ref="G173:J173" si="75">SUM(G164:G172)</f>
        <v>31.6</v>
      </c>
      <c r="H173" s="19">
        <f t="shared" si="75"/>
        <v>23.2</v>
      </c>
      <c r="I173" s="19">
        <f t="shared" si="75"/>
        <v>125.80000000000001</v>
      </c>
      <c r="J173" s="19">
        <f t="shared" si="75"/>
        <v>821.5</v>
      </c>
      <c r="K173" s="25"/>
      <c r="L173" s="19">
        <f t="shared" ref="L173" si="76">SUM(L164:L172)</f>
        <v>83.000000000000014</v>
      </c>
    </row>
    <row r="174" spans="1:12" ht="15.75" thickBot="1">
      <c r="A174" s="29">
        <f>A156</f>
        <v>2</v>
      </c>
      <c r="B174" s="30">
        <f>B156</f>
        <v>4</v>
      </c>
      <c r="C174" s="53" t="s">
        <v>4</v>
      </c>
      <c r="D174" s="54"/>
      <c r="E174" s="31"/>
      <c r="F174" s="32">
        <f>F163+F173</f>
        <v>1410</v>
      </c>
      <c r="G174" s="32">
        <f t="shared" ref="G174" si="77">G163+G173</f>
        <v>48.400000000000006</v>
      </c>
      <c r="H174" s="32">
        <f t="shared" ref="H174" si="78">H163+H173</f>
        <v>36</v>
      </c>
      <c r="I174" s="32">
        <f t="shared" ref="I174" si="79">I163+I173</f>
        <v>209.7</v>
      </c>
      <c r="J174" s="32">
        <f t="shared" ref="J174:L174" si="80">J163+J173</f>
        <v>1346.2</v>
      </c>
      <c r="K174" s="32"/>
      <c r="L174" s="32">
        <f t="shared" si="80"/>
        <v>166</v>
      </c>
    </row>
    <row r="175" spans="1:12" ht="15">
      <c r="A175" s="20">
        <v>2</v>
      </c>
      <c r="B175" s="21">
        <v>5</v>
      </c>
      <c r="C175" s="22" t="s">
        <v>20</v>
      </c>
      <c r="D175" s="5" t="s">
        <v>21</v>
      </c>
      <c r="E175" s="39" t="s">
        <v>128</v>
      </c>
      <c r="F175" s="40">
        <v>200</v>
      </c>
      <c r="G175" s="40">
        <v>10.6</v>
      </c>
      <c r="H175" s="40">
        <v>10.199999999999999</v>
      </c>
      <c r="I175" s="40">
        <v>47.2</v>
      </c>
      <c r="J175" s="40">
        <v>311.60000000000002</v>
      </c>
      <c r="K175" s="41" t="s">
        <v>54</v>
      </c>
      <c r="L175" s="40">
        <v>24.39</v>
      </c>
    </row>
    <row r="176" spans="1:12" ht="15">
      <c r="A176" s="23"/>
      <c r="B176" s="15"/>
      <c r="C176" s="11"/>
      <c r="D176" s="7" t="s">
        <v>22</v>
      </c>
      <c r="E176" s="42" t="s">
        <v>56</v>
      </c>
      <c r="F176" s="43">
        <v>200</v>
      </c>
      <c r="G176" s="43">
        <v>2.5</v>
      </c>
      <c r="H176" s="43">
        <v>2.8</v>
      </c>
      <c r="I176" s="43">
        <v>22.5</v>
      </c>
      <c r="J176" s="43">
        <v>121.6</v>
      </c>
      <c r="K176" s="44" t="s">
        <v>57</v>
      </c>
      <c r="L176" s="43">
        <v>10.82</v>
      </c>
    </row>
    <row r="177" spans="1:12" ht="15">
      <c r="A177" s="23"/>
      <c r="B177" s="15"/>
      <c r="C177" s="11"/>
      <c r="D177" s="7" t="s">
        <v>23</v>
      </c>
      <c r="E177" s="42" t="s">
        <v>50</v>
      </c>
      <c r="F177" s="43">
        <v>60</v>
      </c>
      <c r="G177" s="43">
        <v>4.5999999999999996</v>
      </c>
      <c r="H177" s="43">
        <v>1.8</v>
      </c>
      <c r="I177" s="43">
        <v>30.8</v>
      </c>
      <c r="J177" s="43">
        <v>158</v>
      </c>
      <c r="K177" s="44"/>
      <c r="L177" s="43">
        <v>5.25</v>
      </c>
    </row>
    <row r="178" spans="1:12" ht="15">
      <c r="A178" s="23"/>
      <c r="B178" s="15"/>
      <c r="C178" s="11"/>
      <c r="D178" s="7" t="s">
        <v>24</v>
      </c>
      <c r="E178" s="42" t="s">
        <v>85</v>
      </c>
      <c r="F178" s="43">
        <v>100</v>
      </c>
      <c r="G178" s="43">
        <v>0.8</v>
      </c>
      <c r="H178" s="43">
        <v>0.2</v>
      </c>
      <c r="I178" s="43">
        <v>7.5</v>
      </c>
      <c r="J178" s="43">
        <v>38</v>
      </c>
      <c r="K178" s="44"/>
      <c r="L178" s="43">
        <v>21.24</v>
      </c>
    </row>
    <row r="179" spans="1:12" ht="15">
      <c r="A179" s="23"/>
      <c r="B179" s="15"/>
      <c r="C179" s="11"/>
      <c r="D179" s="6"/>
      <c r="E179" s="42" t="s">
        <v>73</v>
      </c>
      <c r="F179" s="43">
        <v>30</v>
      </c>
      <c r="G179" s="43">
        <v>7.8</v>
      </c>
      <c r="H179" s="43">
        <v>7.7</v>
      </c>
      <c r="I179" s="43">
        <v>0</v>
      </c>
      <c r="J179" s="43">
        <v>103</v>
      </c>
      <c r="K179" s="44"/>
      <c r="L179" s="43">
        <v>21.3</v>
      </c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.75" customHeight="1">
      <c r="A181" s="24"/>
      <c r="B181" s="17"/>
      <c r="C181" s="8"/>
      <c r="D181" s="18" t="s">
        <v>33</v>
      </c>
      <c r="E181" s="9"/>
      <c r="F181" s="19">
        <f>SUM(F175:F180)</f>
        <v>590</v>
      </c>
      <c r="G181" s="19">
        <f t="shared" ref="G181:J181" si="81">SUM(G175:G180)</f>
        <v>26.3</v>
      </c>
      <c r="H181" s="19">
        <f t="shared" si="81"/>
        <v>22.7</v>
      </c>
      <c r="I181" s="19">
        <f t="shared" si="81"/>
        <v>108</v>
      </c>
      <c r="J181" s="19">
        <f t="shared" si="81"/>
        <v>732.2</v>
      </c>
      <c r="K181" s="25"/>
      <c r="L181" s="19">
        <f t="shared" ref="L181" si="82">SUM(L175:L180)</f>
        <v>83</v>
      </c>
    </row>
    <row r="182" spans="1:12" ht="15">
      <c r="A182" s="26">
        <f>A175</f>
        <v>2</v>
      </c>
      <c r="B182" s="13">
        <f>B175</f>
        <v>5</v>
      </c>
      <c r="C182" s="10" t="s">
        <v>25</v>
      </c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27</v>
      </c>
      <c r="E183" s="42" t="s">
        <v>129</v>
      </c>
      <c r="F183" s="43">
        <v>220</v>
      </c>
      <c r="G183" s="43">
        <v>2.86</v>
      </c>
      <c r="H183" s="43">
        <v>2.64</v>
      </c>
      <c r="I183" s="43">
        <v>15.4</v>
      </c>
      <c r="J183" s="43">
        <v>96.8</v>
      </c>
      <c r="K183" s="44" t="s">
        <v>87</v>
      </c>
      <c r="L183" s="43">
        <v>19.260000000000002</v>
      </c>
    </row>
    <row r="184" spans="1:12" ht="15">
      <c r="A184" s="23"/>
      <c r="B184" s="15"/>
      <c r="C184" s="11"/>
      <c r="D184" s="7" t="s">
        <v>28</v>
      </c>
      <c r="E184" s="42" t="s">
        <v>100</v>
      </c>
      <c r="F184" s="43">
        <v>100</v>
      </c>
      <c r="G184" s="43">
        <v>14</v>
      </c>
      <c r="H184" s="43">
        <v>13.2</v>
      </c>
      <c r="I184" s="43">
        <v>13.5</v>
      </c>
      <c r="J184" s="43">
        <v>243</v>
      </c>
      <c r="K184" s="44" t="s">
        <v>101</v>
      </c>
      <c r="L184" s="43">
        <v>42.65</v>
      </c>
    </row>
    <row r="185" spans="1:12" ht="15">
      <c r="A185" s="23"/>
      <c r="B185" s="15"/>
      <c r="C185" s="11"/>
      <c r="D185" s="7" t="s">
        <v>29</v>
      </c>
      <c r="E185" s="42" t="s">
        <v>102</v>
      </c>
      <c r="F185" s="43">
        <v>200</v>
      </c>
      <c r="G185" s="43">
        <v>4.9000000000000004</v>
      </c>
      <c r="H185" s="43">
        <v>5.0999999999999996</v>
      </c>
      <c r="I185" s="43">
        <v>22.2</v>
      </c>
      <c r="J185" s="43">
        <v>150.1</v>
      </c>
      <c r="K185" s="44" t="s">
        <v>103</v>
      </c>
      <c r="L185" s="43">
        <v>12.97</v>
      </c>
    </row>
    <row r="186" spans="1:12" ht="15">
      <c r="A186" s="23"/>
      <c r="B186" s="15"/>
      <c r="C186" s="11"/>
      <c r="D186" s="7" t="s">
        <v>30</v>
      </c>
      <c r="E186" s="42" t="s">
        <v>48</v>
      </c>
      <c r="F186" s="43">
        <v>200</v>
      </c>
      <c r="G186" s="43">
        <v>0.2</v>
      </c>
      <c r="H186" s="43">
        <v>0</v>
      </c>
      <c r="I186" s="43">
        <v>15</v>
      </c>
      <c r="J186" s="43">
        <v>57.2</v>
      </c>
      <c r="K186" s="44" t="s">
        <v>49</v>
      </c>
      <c r="L186" s="43">
        <v>2.29</v>
      </c>
    </row>
    <row r="187" spans="1:12" ht="15">
      <c r="A187" s="23"/>
      <c r="B187" s="15"/>
      <c r="C187" s="11"/>
      <c r="D187" s="7" t="s">
        <v>31</v>
      </c>
      <c r="E187" s="42" t="s">
        <v>50</v>
      </c>
      <c r="F187" s="43">
        <v>40</v>
      </c>
      <c r="G187" s="43">
        <v>3</v>
      </c>
      <c r="H187" s="43">
        <v>1.2</v>
      </c>
      <c r="I187" s="43">
        <v>20.6</v>
      </c>
      <c r="J187" s="43">
        <v>104.8</v>
      </c>
      <c r="K187" s="44"/>
      <c r="L187" s="43">
        <v>3.5</v>
      </c>
    </row>
    <row r="188" spans="1:12" ht="15">
      <c r="A188" s="23"/>
      <c r="B188" s="15"/>
      <c r="C188" s="11"/>
      <c r="D188" s="7" t="s">
        <v>32</v>
      </c>
      <c r="E188" s="42" t="s">
        <v>51</v>
      </c>
      <c r="F188" s="43">
        <v>40</v>
      </c>
      <c r="G188" s="43">
        <v>2.6</v>
      </c>
      <c r="H188" s="43">
        <v>0.5</v>
      </c>
      <c r="I188" s="43">
        <v>13.4</v>
      </c>
      <c r="J188" s="43">
        <v>69.599999999999994</v>
      </c>
      <c r="K188" s="44"/>
      <c r="L188" s="43">
        <v>2.33</v>
      </c>
    </row>
    <row r="189" spans="1:12" ht="1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4"/>
      <c r="B191" s="17"/>
      <c r="C191" s="8"/>
      <c r="D191" s="18" t="s">
        <v>33</v>
      </c>
      <c r="E191" s="9"/>
      <c r="F191" s="19">
        <f>SUM(F182:F190)</f>
        <v>800</v>
      </c>
      <c r="G191" s="19">
        <f t="shared" ref="G191:J191" si="83">SUM(G182:G190)</f>
        <v>27.56</v>
      </c>
      <c r="H191" s="19">
        <f t="shared" si="83"/>
        <v>22.639999999999997</v>
      </c>
      <c r="I191" s="19">
        <f t="shared" si="83"/>
        <v>100.1</v>
      </c>
      <c r="J191" s="19">
        <f t="shared" si="83"/>
        <v>721.5</v>
      </c>
      <c r="K191" s="25"/>
      <c r="L191" s="19">
        <f t="shared" ref="L191" si="84">SUM(L182:L190)</f>
        <v>83</v>
      </c>
    </row>
    <row r="192" spans="1:12" ht="15">
      <c r="A192" s="29">
        <f>A175</f>
        <v>2</v>
      </c>
      <c r="B192" s="30">
        <f>B175</f>
        <v>5</v>
      </c>
      <c r="C192" s="53" t="s">
        <v>4</v>
      </c>
      <c r="D192" s="54"/>
      <c r="E192" s="31"/>
      <c r="F192" s="32">
        <f>F181+F191</f>
        <v>1390</v>
      </c>
      <c r="G192" s="32">
        <f t="shared" ref="G192" si="85">G181+G191</f>
        <v>53.86</v>
      </c>
      <c r="H192" s="32">
        <f t="shared" ref="H192" si="86">H181+H191</f>
        <v>45.339999999999996</v>
      </c>
      <c r="I192" s="32">
        <f t="shared" ref="I192" si="87">I181+I191</f>
        <v>208.1</v>
      </c>
      <c r="J192" s="32">
        <f t="shared" ref="J192:L192" si="88">J181+J191</f>
        <v>1453.7</v>
      </c>
      <c r="K192" s="32"/>
      <c r="L192" s="32">
        <f t="shared" si="88"/>
        <v>166</v>
      </c>
    </row>
    <row r="193" spans="1:12">
      <c r="A193" s="27"/>
      <c r="B193" s="28"/>
      <c r="C193" s="55" t="s">
        <v>5</v>
      </c>
      <c r="D193" s="55"/>
      <c r="E193" s="55"/>
      <c r="F193" s="34">
        <f>(F24+F43+F60+F79+F98+F117+F136+F155+F174+F192)/(IF(F24=0,0,1)+IF(F43=0,0,1)+IF(F60=0,0,1)+IF(F79=0,0,1)+IF(F98=0,0,1)+IF(F117=0,0,1)+IF(F136=0,0,1)+IF(F155=0,0,1)+IF(F174=0,0,1)+IF(F192=0,0,1))</f>
        <v>1419.5</v>
      </c>
      <c r="G193" s="34">
        <f>(G24+G43+G60+G79+G98+G117+G136+G155+G174+G192)/(IF(G24=0,0,1)+IF(G43=0,0,1)+IF(G60=0,0,1)+IF(G79=0,0,1)+IF(G98=0,0,1)+IF(G117=0,0,1)+IF(G136=0,0,1)+IF(G155=0,0,1)+IF(G174=0,0,1)+IF(G192=0,0,1))</f>
        <v>59.305999999999997</v>
      </c>
      <c r="H193" s="34">
        <f>(H24+H43+H60+H79+H98+H117+H136+H155+H174+H192)/(IF(H24=0,0,1)+IF(H43=0,0,1)+IF(H60=0,0,1)+IF(H79=0,0,1)+IF(H98=0,0,1)+IF(H117=0,0,1)+IF(H136=0,0,1)+IF(H155=0,0,1)+IF(H174=0,0,1)+IF(H192=0,0,1))</f>
        <v>51.188000000000002</v>
      </c>
      <c r="I193" s="34">
        <f>(I24+I43+I60+I79+I98+I117+I136+I155+I174+I192)/(IF(I24=0,0,1)+IF(I43=0,0,1)+IF(I60=0,0,1)+IF(I79=0,0,1)+IF(I98=0,0,1)+IF(I117=0,0,1)+IF(I136=0,0,1)+IF(I155=0,0,1)+IF(I174=0,0,1)+IF(I192=0,0,1))</f>
        <v>4768.6649999999991</v>
      </c>
      <c r="J193" s="34">
        <f>(J24+J43+J60+J79+J98+J117+J136+J155+J174+J192)/(IF(J24=0,0,1)+IF(J43=0,0,1)+IF(J60=0,0,1)+IF(J79=0,0,1)+IF(J98=0,0,1)+IF(J117=0,0,1)+IF(J136=0,0,1)+IF(J155=0,0,1)+IF(J174=0,0,1)+IF(J192=0,0,1))</f>
        <v>1609.3200000000002</v>
      </c>
      <c r="K193" s="34"/>
      <c r="L193" s="34">
        <f>(L24+L43+L60+L79+L98+L117+L136+L155+L174+L192)/(IF(L24=0,0,1)+IF(L43=0,0,1)+IF(L60=0,0,1)+IF(L79=0,0,1)+IF(L98=0,0,1)+IF(L117=0,0,1)+IF(L136=0,0,1)+IF(L155=0,0,1)+IF(L174=0,0,1)+IF(L192=0,0,1))</f>
        <v>166</v>
      </c>
    </row>
  </sheetData>
  <customSheetViews>
    <customSheetView guid="{BE31429B-87BC-473F-B6EB-EBB6F4E7DEA5}">
      <pane xSplit="4" ySplit="5" topLeftCell="E180" activePane="bottomRight" state="frozen"/>
      <selection pane="bottomRight" activeCell="F191" sqref="F191"/>
      <pageMargins left="0.7" right="0.7" top="0.75" bottom="0.75" header="0.3" footer="0.3"/>
      <pageSetup paperSize="9" orientation="portrait"/>
    </customSheetView>
    <customSheetView guid="{E4C85D99-7CE0-446F-8ABE-131137AEAD18}">
      <pane xSplit="4" ySplit="5" topLeftCell="E6" activePane="bottomRight" state="frozen"/>
      <selection pane="bottomRight" activeCell="L11" sqref="L11"/>
      <pageMargins left="0.7" right="0.7" top="0.75" bottom="0.75" header="0.3" footer="0.3"/>
      <pageSetup paperSize="9" orientation="portrait"/>
    </customSheetView>
    <customSheetView guid="{360408D5-A50A-4867-A667-1A0EE9D6FDC9}">
      <pane xSplit="4" ySplit="5" topLeftCell="E108" activePane="bottomRight" state="frozen"/>
      <selection pane="bottomRight" activeCell="O123" sqref="O123"/>
      <pageMargins left="0.7" right="0.7" top="0.75" bottom="0.75" header="0.3" footer="0.3"/>
      <pageSetup paperSize="9" orientation="portrait"/>
    </customSheetView>
    <customSheetView guid="{28784F7F-6B28-474D-BE3A-F866BF1E9FAB}">
      <pane xSplit="4" ySplit="5" topLeftCell="E6" activePane="bottomRight" state="frozen"/>
      <selection pane="bottomRight" activeCell="G12" sqref="G12"/>
      <pageMargins left="0.7" right="0.7" top="0.75" bottom="0.75" header="0.3" footer="0.3"/>
      <pageSetup paperSize="9" orientation="portrait"/>
    </customSheetView>
  </customSheetViews>
  <mergeCells count="14">
    <mergeCell ref="C1:E1"/>
    <mergeCell ref="H1:K1"/>
    <mergeCell ref="H2:K2"/>
    <mergeCell ref="C43:D43"/>
    <mergeCell ref="C60:D60"/>
    <mergeCell ref="C79:D79"/>
    <mergeCell ref="C98:D98"/>
    <mergeCell ref="C24:D24"/>
    <mergeCell ref="C193:E193"/>
    <mergeCell ref="C192:D192"/>
    <mergeCell ref="C117:D117"/>
    <mergeCell ref="C136:D136"/>
    <mergeCell ref="C155:D155"/>
    <mergeCell ref="C174:D17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2023-10-20T09:14:25Z</cp:lastPrinted>
  <dcterms:created xsi:type="dcterms:W3CDTF">2022-05-16T14:23:56Z</dcterms:created>
  <dcterms:modified xsi:type="dcterms:W3CDTF">2025-01-10T07:48:26Z</dcterms:modified>
</cp:coreProperties>
</file>